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kigawadaini-my.sharepoint.com/personal/takahiro_kitagaki_takigawa2_ed_jp/Documents/00_入試広報関連/04_ホームページ/2024改修/20240401卒業証明書/"/>
    </mc:Choice>
  </mc:AlternateContent>
  <xr:revisionPtr revIDLastSave="192" documentId="13_ncr:1_{9106C236-62A0-6243-BF8F-9927A856BBB6}" xr6:coauthVersionLast="47" xr6:coauthVersionMax="47" xr10:uidLastSave="{A571BAEB-909B-D94C-A9F7-5D2EDCA37359}"/>
  <bookViews>
    <workbookView xWindow="28820" yWindow="-3100" windowWidth="38400" windowHeight="21100" xr2:uid="{23685BA8-6059-4A4E-A78F-D9A94DCE9758}"/>
  </bookViews>
  <sheets>
    <sheet name="01_証明書交付願" sheetId="2" r:id="rId1"/>
    <sheet name="02_調査書等交付願" sheetId="1" r:id="rId2"/>
    <sheet name="99_計算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" i="2" l="1"/>
  <c r="K10" i="1"/>
  <c r="E12" i="1"/>
  <c r="E11" i="1"/>
  <c r="A2" i="1"/>
  <c r="B6" i="3"/>
  <c r="E6" i="3" s="1"/>
  <c r="AE26" i="1" s="1"/>
  <c r="B3" i="3"/>
  <c r="E3" i="3" s="1"/>
  <c r="B4" i="3"/>
  <c r="E4" i="3" s="1"/>
  <c r="B5" i="3"/>
  <c r="E5" i="3" s="1"/>
  <c r="B2" i="3"/>
  <c r="E2" i="3" s="1"/>
  <c r="I19" i="1"/>
  <c r="E14" i="1"/>
  <c r="E7" i="1"/>
  <c r="E5" i="1"/>
  <c r="E4" i="1"/>
  <c r="A2" i="2"/>
  <c r="V10" i="2"/>
  <c r="V6" i="2"/>
  <c r="Z4" i="2"/>
  <c r="V4" i="2"/>
  <c r="E7" i="3" l="1"/>
  <c r="J2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" authorId="0" shapeId="0" xr:uid="{705AE23B-D153-3E41-B039-50C20829CAD3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4" authorId="0" shapeId="0" xr:uid="{B9F7B7D5-A093-FE4B-9B9A-341826548853}">
      <text>
        <r>
          <rPr>
            <sz val="10"/>
            <color rgb="FF000000"/>
            <rFont val="Yu Gothic UI"/>
          </rPr>
          <t>ふりがなを入力してください。（例：たきがわ　だいに）</t>
        </r>
      </text>
    </comment>
    <comment ref="E5" authorId="0" shapeId="0" xr:uid="{896CC25F-229A-1142-9F51-777D9F989536}">
      <text>
        <r>
          <rPr>
            <b/>
            <sz val="10"/>
            <color rgb="FF000000"/>
            <rFont val="Yu Gothic UI"/>
          </rPr>
          <t>氏名を入力してください。（例：滝川　第二）</t>
        </r>
      </text>
    </comment>
    <comment ref="E8" authorId="0" shapeId="0" xr:uid="{D6FFCE8D-F3FE-C341-995D-7D6BAED79A03}">
      <text>
        <r>
          <rPr>
            <b/>
            <sz val="10"/>
            <color rgb="FF000000"/>
            <rFont val="Yu Gothic UI"/>
          </rPr>
          <t>ローマ字表記の氏名を入力してください。（例：</t>
        </r>
        <r>
          <rPr>
            <b/>
            <sz val="10"/>
            <color rgb="FF000000"/>
            <rFont val="Yu Gothic UI"/>
          </rPr>
          <t>TAKIGAWA DAINI</t>
        </r>
        <r>
          <rPr>
            <b/>
            <sz val="10"/>
            <color rgb="FF000000"/>
            <rFont val="Yu Gothic UI"/>
          </rPr>
          <t>）</t>
        </r>
      </text>
    </comment>
    <comment ref="E9" authorId="0" shapeId="0" xr:uid="{D26EAB6E-8233-154E-9060-AFFF613BDF6E}">
      <text>
        <r>
          <rPr>
            <b/>
            <sz val="10"/>
            <color rgb="FF000000"/>
            <rFont val="Yu Gothic UI"/>
          </rPr>
          <t>生年月日を入力してください。（例：</t>
        </r>
        <r>
          <rPr>
            <b/>
            <sz val="10"/>
            <color rgb="FF000000"/>
            <rFont val="Yu Gothic UI"/>
          </rPr>
          <t>2024/4/1</t>
        </r>
        <r>
          <rPr>
            <b/>
            <sz val="10"/>
            <color rgb="FF000000"/>
            <rFont val="Yu Gothic UI"/>
          </rPr>
          <t>）</t>
        </r>
      </text>
    </comment>
    <comment ref="K9" authorId="0" shapeId="0" xr:uid="{A7BFA655-7262-1A42-827F-1C8E1D5565F8}">
      <text>
        <r>
          <rPr>
            <b/>
            <sz val="10"/>
            <color rgb="FF000000"/>
            <rFont val="Yu Gothic UI"/>
          </rPr>
          <t>卒業年を西暦で入力してください。（例：</t>
        </r>
        <r>
          <rPr>
            <b/>
            <sz val="10"/>
            <color rgb="FF000000"/>
            <rFont val="Yu Gothic UI"/>
          </rPr>
          <t>2024</t>
        </r>
        <r>
          <rPr>
            <b/>
            <sz val="10"/>
            <color rgb="FF000000"/>
            <rFont val="Yu Gothic UI"/>
          </rPr>
          <t>）</t>
        </r>
      </text>
    </comment>
    <comment ref="K10" authorId="0" shapeId="0" xr:uid="{F2CE5A39-49CF-7145-81A2-F4BB62438BB0}">
      <text>
        <r>
          <rPr>
            <b/>
            <sz val="10"/>
            <color rgb="FF000000"/>
            <rFont val="Yu Gothic UI"/>
          </rPr>
          <t>回生を入力してください。（例：</t>
        </r>
        <r>
          <rPr>
            <b/>
            <sz val="10"/>
            <color rgb="FF000000"/>
            <rFont val="Yu Gothic UI"/>
          </rPr>
          <t>40</t>
        </r>
        <r>
          <rPr>
            <b/>
            <sz val="10"/>
            <color rgb="FF000000"/>
            <rFont val="Yu Gothic UI"/>
          </rPr>
          <t>）</t>
        </r>
      </text>
    </comment>
    <comment ref="O10" authorId="0" shapeId="0" xr:uid="{849D17A3-83C9-8D4E-BC43-8B72BC6FF3B4}">
      <text>
        <r>
          <rPr>
            <b/>
            <sz val="10"/>
            <color rgb="FF000000"/>
            <rFont val="Yu Gothic UI"/>
          </rPr>
          <t>卒業時の学級担任名を入力してください。（例：滝川　第二）</t>
        </r>
      </text>
    </comment>
    <comment ref="F11" authorId="0" shapeId="0" xr:uid="{FBF6AC4C-1E0E-454B-BF31-9C3D8F5F04FA}">
      <text>
        <r>
          <rPr>
            <b/>
            <sz val="10"/>
            <color rgb="FF000000"/>
            <rFont val="Yu Gothic UI"/>
          </rPr>
          <t>郵便番号の上３桁を入力してください。（例：</t>
        </r>
        <r>
          <rPr>
            <b/>
            <sz val="10"/>
            <color rgb="FF000000"/>
            <rFont val="Yu Gothic UI"/>
          </rPr>
          <t>651</t>
        </r>
        <r>
          <rPr>
            <b/>
            <sz val="10"/>
            <color rgb="FF000000"/>
            <rFont val="Yu Gothic UI"/>
          </rPr>
          <t>）</t>
        </r>
      </text>
    </comment>
    <comment ref="I11" authorId="0" shapeId="0" xr:uid="{87565FF5-264E-D44A-B927-03A428522160}">
      <text>
        <r>
          <rPr>
            <b/>
            <sz val="10"/>
            <color rgb="FF000000"/>
            <rFont val="Yu Gothic UI"/>
          </rPr>
          <t>郵便番号の下４桁を入力してください。（</t>
        </r>
        <r>
          <rPr>
            <b/>
            <sz val="10"/>
            <color rgb="FF000000"/>
            <rFont val="Yu Gothic UI"/>
          </rPr>
          <t>2276</t>
        </r>
        <r>
          <rPr>
            <b/>
            <sz val="10"/>
            <color rgb="FF000000"/>
            <rFont val="Yu Gothic UI"/>
          </rPr>
          <t>）</t>
        </r>
      </text>
    </comment>
    <comment ref="E12" authorId="0" shapeId="0" xr:uid="{4AA83B7C-57B0-0345-B238-D11DB8300846}">
      <text>
        <r>
          <rPr>
            <sz val="10"/>
            <color rgb="FF000000"/>
            <rFont val="Yu Gothic UI"/>
          </rPr>
          <t>現住所を入力してください。（例：兵庫県神戸市西区春日台</t>
        </r>
        <r>
          <rPr>
            <sz val="10"/>
            <color rgb="FF000000"/>
            <rFont val="Yu Gothic UI"/>
          </rPr>
          <t>6-23</t>
        </r>
        <r>
          <rPr>
            <sz val="10"/>
            <color rgb="FF000000"/>
            <rFont val="Yu Gothic UI"/>
          </rPr>
          <t>）</t>
        </r>
      </text>
    </comment>
    <comment ref="E16" authorId="0" shapeId="0" xr:uid="{EEB21F42-728C-8F40-81B5-C3BAC040D058}">
      <text>
        <r>
          <rPr>
            <b/>
            <sz val="10"/>
            <color rgb="FF000000"/>
            <rFont val="Yu Gothic UI"/>
          </rPr>
          <t>該当するものに「◯」を選択してください。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2" authorId="0" shapeId="0" xr:uid="{40645F3C-8FBA-5C46-BC27-CA09E2D6FA35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4" authorId="0" shapeId="0" xr:uid="{7ED24357-0877-7E44-B414-449D4AC24824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5" authorId="0" shapeId="0" xr:uid="{9A9C30C1-11EB-F748-928A-370550360F60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AH5" authorId="0" shapeId="0" xr:uid="{3EB17E02-1897-AD4B-B9FE-C3F77FC1BD51}">
      <text>
        <r>
          <rPr>
            <sz val="10"/>
            <color rgb="FF000000"/>
            <rFont val="Yu Gothic UI"/>
          </rPr>
          <t>該当するものに「◯」を選んでください。</t>
        </r>
      </text>
    </comment>
    <comment ref="E7" authorId="0" shapeId="0" xr:uid="{FFCE8888-A99C-E04D-9F29-83FCCAECA464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G9" authorId="0" shapeId="0" xr:uid="{88064797-5EE4-4B4A-B33B-CAE358F479CE}">
      <text>
        <r>
          <rPr>
            <b/>
            <sz val="10"/>
            <color rgb="FF000000"/>
            <rFont val="Yu Gothic UI"/>
          </rPr>
          <t>３年次のクラスを入力してください。（例：１）</t>
        </r>
      </text>
    </comment>
    <comment ref="I9" authorId="0" shapeId="0" xr:uid="{1D1C976C-4DF8-F34A-8DEC-195B1E99E175}">
      <text>
        <r>
          <rPr>
            <b/>
            <sz val="10"/>
            <color rgb="FF000000"/>
            <rFont val="Yu Gothic UI"/>
          </rPr>
          <t>3</t>
        </r>
        <r>
          <rPr>
            <b/>
            <sz val="10"/>
            <color rgb="FF000000"/>
            <rFont val="Yu Gothic UI"/>
          </rPr>
          <t>年次の出席番号を入力してください。（例：１）</t>
        </r>
      </text>
    </comment>
    <comment ref="K10" authorId="0" shapeId="0" xr:uid="{2FA89515-05F1-6045-AB72-D98EB53A20C4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11" authorId="0" shapeId="0" xr:uid="{8DCA77B6-0156-944B-BFAA-3438516D1229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12" authorId="0" shapeId="0" xr:uid="{2458B97B-F41C-8D45-815A-660B1429E386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14" authorId="0" shapeId="0" xr:uid="{EE7653B0-E109-5A49-A4E7-D986A625ABB0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I19" authorId="0" shapeId="0" xr:uid="{74BA3748-C2E2-344A-9CC5-5FE31C237FEA}">
      <text>
        <r>
          <rPr>
            <b/>
            <sz val="10"/>
            <color rgb="FF000000"/>
            <rFont val="Yu Gothic UI"/>
          </rPr>
          <t>自動入力です。</t>
        </r>
      </text>
    </comment>
    <comment ref="E21" authorId="0" shapeId="0" xr:uid="{BD0D4611-1F6E-994A-824C-1E58CC0FDB5D}">
      <text>
        <r>
          <rPr>
            <b/>
            <sz val="10"/>
            <color rgb="FF000000"/>
            <rFont val="Yu Gothic UI"/>
          </rPr>
          <t>該当するものに「◯」を選択してください。</t>
        </r>
      </text>
    </comment>
  </commentList>
</comments>
</file>

<file path=xl/sharedStrings.xml><?xml version="1.0" encoding="utf-8"?>
<sst xmlns="http://schemas.openxmlformats.org/spreadsheetml/2006/main" count="131" uniqueCount="75">
  <si>
    <t>調査書等交付願</t>
    <rPh sb="0" eb="4">
      <t xml:space="preserve">チョウサショトウ </t>
    </rPh>
    <rPh sb="4" eb="7">
      <t xml:space="preserve">コウフネガイ </t>
    </rPh>
    <phoneticPr fontId="1"/>
  </si>
  <si>
    <t>生年月日</t>
    <rPh sb="0" eb="4">
      <t xml:space="preserve">セイネンガッピ </t>
    </rPh>
    <phoneticPr fontId="1"/>
  </si>
  <si>
    <t>在校生</t>
    <rPh sb="0" eb="3">
      <t xml:space="preserve">ザイコウセイ </t>
    </rPh>
    <phoneticPr fontId="1"/>
  </si>
  <si>
    <t>年</t>
    <rPh sb="0" eb="1">
      <t xml:space="preserve">ネン </t>
    </rPh>
    <phoneticPr fontId="1"/>
  </si>
  <si>
    <t>３年次担任</t>
    <rPh sb="2" eb="3">
      <t xml:space="preserve">ツギ </t>
    </rPh>
    <rPh sb="3" eb="5">
      <t xml:space="preserve">タンニン </t>
    </rPh>
    <phoneticPr fontId="1"/>
  </si>
  <si>
    <t>先生</t>
    <rPh sb="0" eb="2">
      <t xml:space="preserve">センセイ </t>
    </rPh>
    <phoneticPr fontId="1"/>
  </si>
  <si>
    <t>（現住所）</t>
    <rPh sb="1" eb="4">
      <t xml:space="preserve">ゲンジュウショ </t>
    </rPh>
    <phoneticPr fontId="1"/>
  </si>
  <si>
    <t>在学中と同じ</t>
    <rPh sb="0" eb="3">
      <t xml:space="preserve">ザイガクチュウト </t>
    </rPh>
    <rPh sb="4" eb="5">
      <t xml:space="preserve">オナジ </t>
    </rPh>
    <phoneticPr fontId="1"/>
  </si>
  <si>
    <t>（連絡先電話）</t>
    <rPh sb="1" eb="4">
      <t xml:space="preserve">レンラクサキ </t>
    </rPh>
    <rPh sb="4" eb="6">
      <t xml:space="preserve">デンワ </t>
    </rPh>
    <phoneticPr fontId="1"/>
  </si>
  <si>
    <t>卒業生</t>
    <rPh sb="0" eb="3">
      <t xml:space="preserve">ソツギョウセイ </t>
    </rPh>
    <phoneticPr fontId="1"/>
  </si>
  <si>
    <t>出
願
者</t>
    <rPh sb="0" eb="3">
      <t xml:space="preserve">シュツガンシャ </t>
    </rPh>
    <phoneticPr fontId="1"/>
  </si>
  <si>
    <t>受験</t>
    <rPh sb="0" eb="2">
      <t xml:space="preserve">ジュケン </t>
    </rPh>
    <phoneticPr fontId="1"/>
  </si>
  <si>
    <t>奨学金申請</t>
    <rPh sb="0" eb="5">
      <t xml:space="preserve">ショウガクキンシンセイ </t>
    </rPh>
    <phoneticPr fontId="1"/>
  </si>
  <si>
    <t>その他</t>
    <phoneticPr fontId="1"/>
  </si>
  <si>
    <t>（　　　　　　　　　　　　　　　　）</t>
    <phoneticPr fontId="1"/>
  </si>
  <si>
    <t>使用目的</t>
    <rPh sb="0" eb="4">
      <t xml:space="preserve">シヨウモクテキ </t>
    </rPh>
    <phoneticPr fontId="1"/>
  </si>
  <si>
    <t>調査書
※卒業後5年以内</t>
    <rPh sb="0" eb="1">
      <t xml:space="preserve">チョウサショ </t>
    </rPh>
    <rPh sb="5" eb="8">
      <t xml:space="preserve">ソツギョウゴ </t>
    </rPh>
    <phoneticPr fontId="1"/>
  </si>
  <si>
    <t>調査書等発行不可証明書
※卒業後５年超過</t>
    <phoneticPr fontId="1"/>
  </si>
  <si>
    <t>通</t>
    <rPh sb="0" eb="1">
      <t xml:space="preserve">ツウ </t>
    </rPh>
    <phoneticPr fontId="1"/>
  </si>
  <si>
    <t>手数料1通につき200円</t>
    <phoneticPr fontId="1"/>
  </si>
  <si>
    <t>手数料無料</t>
    <rPh sb="0" eb="1">
      <t xml:space="preserve">テスウリョウ </t>
    </rPh>
    <rPh sb="3" eb="5">
      <t xml:space="preserve">ムリョウ </t>
    </rPh>
    <phoneticPr fontId="1"/>
  </si>
  <si>
    <t>提出先　※提出先未定の場合は、調査書発行できません。</t>
    <rPh sb="0" eb="3">
      <t xml:space="preserve">テイシュツサキ </t>
    </rPh>
    <phoneticPr fontId="1"/>
  </si>
  <si>
    <t>大学・短大・
専門学校等</t>
    <rPh sb="0" eb="2">
      <t xml:space="preserve">ダイガク </t>
    </rPh>
    <rPh sb="3" eb="5">
      <t xml:space="preserve">タンダイ </t>
    </rPh>
    <rPh sb="6" eb="9">
      <t xml:space="preserve">センモンガッコウ </t>
    </rPh>
    <rPh sb="9" eb="10">
      <t xml:space="preserve">トウ </t>
    </rPh>
    <phoneticPr fontId="1"/>
  </si>
  <si>
    <t>学部</t>
    <rPh sb="0" eb="2">
      <t xml:space="preserve">ガクブ </t>
    </rPh>
    <phoneticPr fontId="1"/>
  </si>
  <si>
    <t>学科</t>
    <rPh sb="0" eb="2">
      <t xml:space="preserve">ガッカ </t>
    </rPh>
    <phoneticPr fontId="1"/>
  </si>
  <si>
    <t>入試方式</t>
    <rPh sb="0" eb="4">
      <t xml:space="preserve">ニュウシホウシキ </t>
    </rPh>
    <phoneticPr fontId="1"/>
  </si>
  <si>
    <t>総合型選抜</t>
    <rPh sb="0" eb="2">
      <t xml:space="preserve">ソウゴウガタ </t>
    </rPh>
    <rPh sb="2" eb="3">
      <t xml:space="preserve">ガタ </t>
    </rPh>
    <rPh sb="3" eb="5">
      <t xml:space="preserve">センバツ </t>
    </rPh>
    <phoneticPr fontId="1"/>
  </si>
  <si>
    <t>学校推薦型選抜</t>
    <rPh sb="0" eb="5">
      <t xml:space="preserve">ガッコウスイセンガタ </t>
    </rPh>
    <rPh sb="5" eb="7">
      <t xml:space="preserve">センバツ </t>
    </rPh>
    <phoneticPr fontId="1"/>
  </si>
  <si>
    <t>一般選抜</t>
    <rPh sb="0" eb="4">
      <t xml:space="preserve">イッパンセンバツ </t>
    </rPh>
    <phoneticPr fontId="1"/>
  </si>
  <si>
    <t>（学校記入欄）</t>
    <rPh sb="1" eb="6">
      <t xml:space="preserve">ガッコウキニュウラン </t>
    </rPh>
    <phoneticPr fontId="1"/>
  </si>
  <si>
    <t>号</t>
    <rPh sb="0" eb="1">
      <t xml:space="preserve">ゴウ </t>
    </rPh>
    <phoneticPr fontId="1"/>
  </si>
  <si>
    <t>手数料</t>
    <rPh sb="0" eb="3">
      <t xml:space="preserve">テスウリョウ </t>
    </rPh>
    <phoneticPr fontId="1"/>
  </si>
  <si>
    <t>交付
手数料</t>
    <rPh sb="0" eb="2">
      <t xml:space="preserve">コウフ </t>
    </rPh>
    <rPh sb="2" eb="5">
      <t xml:space="preserve">テスウリョウ </t>
    </rPh>
    <phoneticPr fontId="1"/>
  </si>
  <si>
    <t>受付 第</t>
    <rPh sb="0" eb="2">
      <t xml:space="preserve">ウケツケ </t>
    </rPh>
    <rPh sb="3" eb="4">
      <t xml:space="preserve">ダイ </t>
    </rPh>
    <phoneticPr fontId="1"/>
  </si>
  <si>
    <t>円</t>
    <rPh sb="0" eb="1">
      <t xml:space="preserve">エン </t>
    </rPh>
    <phoneticPr fontId="1"/>
  </si>
  <si>
    <t>領
収
印</t>
    <rPh sb="0" eb="2">
      <t xml:space="preserve">リョウシュウ </t>
    </rPh>
    <rPh sb="2" eb="3">
      <t xml:space="preserve">イン </t>
    </rPh>
    <phoneticPr fontId="1"/>
  </si>
  <si>
    <r>
      <rPr>
        <sz val="8"/>
        <color theme="1"/>
        <rFont val="游ゴシック"/>
        <family val="3"/>
        <charset val="128"/>
      </rPr>
      <t>ふりがな</t>
    </r>
    <r>
      <rPr>
        <sz val="9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</rPr>
      <t>氏　名</t>
    </r>
    <phoneticPr fontId="1"/>
  </si>
  <si>
    <t>証明書交付願</t>
    <rPh sb="0" eb="3">
      <t xml:space="preserve">ショウメイショ </t>
    </rPh>
    <rPh sb="3" eb="6">
      <t xml:space="preserve">コウフネガイ </t>
    </rPh>
    <phoneticPr fontId="1"/>
  </si>
  <si>
    <t>滝川第二中学校・高等学校長　様</t>
    <rPh sb="0" eb="4">
      <t xml:space="preserve">タキガワダイニ </t>
    </rPh>
    <rPh sb="4" eb="7">
      <t xml:space="preserve">チュウガッコウ </t>
    </rPh>
    <rPh sb="8" eb="12">
      <t xml:space="preserve">コウトウガッコウ </t>
    </rPh>
    <rPh sb="12" eb="13">
      <t xml:space="preserve">チョウ </t>
    </rPh>
    <rPh sb="14" eb="15">
      <t xml:space="preserve">サマ </t>
    </rPh>
    <phoneticPr fontId="1"/>
  </si>
  <si>
    <t>滝川第二高等学校長　様</t>
    <rPh sb="0" eb="4">
      <t xml:space="preserve">タキガワダイニ </t>
    </rPh>
    <rPh sb="4" eb="8">
      <t xml:space="preserve">コウトウガッコウ </t>
    </rPh>
    <rPh sb="8" eb="9">
      <t xml:space="preserve">チョウ </t>
    </rPh>
    <rPh sb="10" eb="11">
      <t xml:space="preserve">サマ </t>
    </rPh>
    <phoneticPr fontId="1"/>
  </si>
  <si>
    <t>英文証明書は下記にローマ字表記も記入</t>
    <rPh sb="0" eb="5">
      <t xml:space="preserve">エイブンショウメイショ </t>
    </rPh>
    <rPh sb="6" eb="8">
      <t xml:space="preserve">カキニ </t>
    </rPh>
    <rPh sb="13" eb="15">
      <t xml:space="preserve">ヒョウキ </t>
    </rPh>
    <rPh sb="16" eb="18">
      <t xml:space="preserve">キニュウ </t>
    </rPh>
    <phoneticPr fontId="1"/>
  </si>
  <si>
    <t>卒業年</t>
    <rPh sb="0" eb="2">
      <t xml:space="preserve">ソツギョウ </t>
    </rPh>
    <rPh sb="2" eb="3">
      <t xml:space="preserve">ネン </t>
    </rPh>
    <phoneticPr fontId="1"/>
  </si>
  <si>
    <t>学級担任</t>
    <rPh sb="0" eb="2">
      <t xml:space="preserve">ガッキュウタンニ </t>
    </rPh>
    <rPh sb="2" eb="4">
      <t xml:space="preserve">タンニン </t>
    </rPh>
    <phoneticPr fontId="1"/>
  </si>
  <si>
    <t>現住所</t>
    <rPh sb="0" eb="3">
      <t xml:space="preserve">ゲンジュウショ </t>
    </rPh>
    <phoneticPr fontId="1"/>
  </si>
  <si>
    <t>〒</t>
    <phoneticPr fontId="1"/>
  </si>
  <si>
    <t>連絡先
電話</t>
    <rPh sb="0" eb="3">
      <t xml:space="preserve">レンラクサキ </t>
    </rPh>
    <rPh sb="4" eb="6">
      <t xml:space="preserve">デンワ </t>
    </rPh>
    <phoneticPr fontId="1"/>
  </si>
  <si>
    <t>卒業証明書</t>
    <rPh sb="0" eb="5">
      <t>ソツギョウショウメイ</t>
    </rPh>
    <phoneticPr fontId="1"/>
  </si>
  <si>
    <t>成績証明書</t>
    <rPh sb="0" eb="5">
      <t xml:space="preserve">セイセキショウメイショ </t>
    </rPh>
    <phoneticPr fontId="1"/>
  </si>
  <si>
    <t>英文卒業証明書</t>
    <rPh sb="0" eb="7">
      <t xml:space="preserve">エイブンソツギョウショウメイショ </t>
    </rPh>
    <phoneticPr fontId="1"/>
  </si>
  <si>
    <t>英文成績証明書</t>
    <rPh sb="0" eb="7">
      <t xml:space="preserve">エイブンソツギョウショウメイショ </t>
    </rPh>
    <phoneticPr fontId="1"/>
  </si>
  <si>
    <t>手数料1通につき100円</t>
    <rPh sb="0" eb="3">
      <t xml:space="preserve">テスウリョウ </t>
    </rPh>
    <rPh sb="11" eb="12">
      <t xml:space="preserve">エン </t>
    </rPh>
    <phoneticPr fontId="1"/>
  </si>
  <si>
    <t>手数料1通につき200円</t>
    <rPh sb="0" eb="3">
      <t xml:space="preserve">テスウリョウ </t>
    </rPh>
    <rPh sb="11" eb="12">
      <t xml:space="preserve">エン </t>
    </rPh>
    <phoneticPr fontId="1"/>
  </si>
  <si>
    <t>※以下は記入しないでください。</t>
    <rPh sb="1" eb="3">
      <t xml:space="preserve">イカハ </t>
    </rPh>
    <rPh sb="4" eb="6">
      <t xml:space="preserve">キニュウ </t>
    </rPh>
    <phoneticPr fontId="1"/>
  </si>
  <si>
    <t>受領印</t>
    <rPh sb="0" eb="2">
      <t xml:space="preserve">ジュリョウ </t>
    </rPh>
    <rPh sb="2" eb="3">
      <t xml:space="preserve">イン </t>
    </rPh>
    <phoneticPr fontId="1"/>
  </si>
  <si>
    <t>確認欄</t>
    <rPh sb="0" eb="3">
      <t xml:space="preserve">カクニンラン </t>
    </rPh>
    <phoneticPr fontId="1"/>
  </si>
  <si>
    <t>□運転免許証　□健康保険証　□パスポート　□その他</t>
    <phoneticPr fontId="1"/>
  </si>
  <si>
    <t>ー</t>
    <phoneticPr fontId="1"/>
  </si>
  <si>
    <t>－</t>
    <phoneticPr fontId="1"/>
  </si>
  <si>
    <t>兵庫県神戸市西区春日台6-23</t>
    <rPh sb="0" eb="3">
      <t xml:space="preserve">ヒョウゴケン </t>
    </rPh>
    <rPh sb="3" eb="6">
      <t xml:space="preserve">コウベシニイスク </t>
    </rPh>
    <rPh sb="6" eb="8">
      <t xml:space="preserve">ニシク </t>
    </rPh>
    <rPh sb="8" eb="11">
      <t xml:space="preserve">カスガダイ </t>
    </rPh>
    <phoneticPr fontId="1"/>
  </si>
  <si>
    <t>078</t>
    <phoneticPr fontId="1"/>
  </si>
  <si>
    <t>下記は証明書発行願郵送の際にご利用ください。</t>
    <phoneticPr fontId="1"/>
  </si>
  <si>
    <t>神戸市西区春日台6丁目23番</t>
    <rPh sb="0" eb="3">
      <t xml:space="preserve">コウベシ </t>
    </rPh>
    <rPh sb="3" eb="5">
      <t xml:space="preserve">ニシク </t>
    </rPh>
    <rPh sb="5" eb="8">
      <t xml:space="preserve">カスガダイ </t>
    </rPh>
    <rPh sb="9" eb="11">
      <t xml:space="preserve">チョウメ </t>
    </rPh>
    <rPh sb="13" eb="14">
      <t xml:space="preserve">バン </t>
    </rPh>
    <phoneticPr fontId="1"/>
  </si>
  <si>
    <t>滝川第二中学校・高等学校　事務室　行</t>
    <rPh sb="0" eb="4">
      <t xml:space="preserve">タキガワダイニ </t>
    </rPh>
    <rPh sb="4" eb="7">
      <t xml:space="preserve">チュウガッコウ </t>
    </rPh>
    <rPh sb="8" eb="12">
      <t xml:space="preserve">コウトウガッコウ </t>
    </rPh>
    <rPh sb="13" eb="16">
      <t xml:space="preserve">ジムシツ </t>
    </rPh>
    <rPh sb="17" eb="18">
      <t xml:space="preserve">イキ </t>
    </rPh>
    <phoneticPr fontId="1"/>
  </si>
  <si>
    <t>078-961-2381</t>
    <phoneticPr fontId="1"/>
  </si>
  <si>
    <t>年3月卒</t>
    <rPh sb="0" eb="1">
      <t xml:space="preserve">ネン </t>
    </rPh>
    <rPh sb="2" eb="3">
      <t xml:space="preserve">ガツ </t>
    </rPh>
    <rPh sb="3" eb="4">
      <t xml:space="preserve">ソツギョウ </t>
    </rPh>
    <phoneticPr fontId="1"/>
  </si>
  <si>
    <t>組</t>
    <rPh sb="0" eb="1">
      <t xml:space="preserve">クミ </t>
    </rPh>
    <phoneticPr fontId="1"/>
  </si>
  <si>
    <t>番</t>
    <rPh sb="0" eb="1">
      <t xml:space="preserve">バン </t>
    </rPh>
    <phoneticPr fontId="1"/>
  </si>
  <si>
    <t>調査書</t>
    <rPh sb="0" eb="3">
      <t xml:space="preserve">チョウサショ </t>
    </rPh>
    <phoneticPr fontId="1"/>
  </si>
  <si>
    <t>年3月卒業</t>
    <rPh sb="0" eb="1">
      <t xml:space="preserve">ネン </t>
    </rPh>
    <rPh sb="2" eb="3">
      <t xml:space="preserve">ガツ </t>
    </rPh>
    <rPh sb="3" eb="5">
      <t xml:space="preserve">ソツギョウ </t>
    </rPh>
    <phoneticPr fontId="1"/>
  </si>
  <si>
    <t>回生</t>
    <rPh sb="0" eb="2">
      <t xml:space="preserve">カイセイ </t>
    </rPh>
    <phoneticPr fontId="1"/>
  </si>
  <si>
    <t>（例）たきがわ　だいに</t>
    <rPh sb="1" eb="2">
      <t xml:space="preserve">レイ </t>
    </rPh>
    <phoneticPr fontId="1"/>
  </si>
  <si>
    <t>（例）滝川　第二</t>
    <rPh sb="0" eb="1">
      <t>（</t>
    </rPh>
    <rPh sb="1" eb="2">
      <t xml:space="preserve">レイ </t>
    </rPh>
    <rPh sb="3" eb="5">
      <t xml:space="preserve">タキガワ </t>
    </rPh>
    <rPh sb="6" eb="8">
      <t xml:space="preserve">ダイニ </t>
    </rPh>
    <phoneticPr fontId="1"/>
  </si>
  <si>
    <t>(ex.)TAKIGAWA DAINI</t>
    <phoneticPr fontId="1"/>
  </si>
  <si>
    <t>滝川　第二</t>
    <rPh sb="0" eb="2">
      <t xml:space="preserve">タキガワ </t>
    </rPh>
    <rPh sb="3" eb="5">
      <t xml:space="preserve">ダイニ </t>
    </rPh>
    <phoneticPr fontId="1"/>
  </si>
  <si>
    <t>証明書返送先の住所は下記で間違いないですか。（自動入力）</t>
    <rPh sb="0" eb="3">
      <t xml:space="preserve">ショウメイショ </t>
    </rPh>
    <rPh sb="3" eb="6">
      <t xml:space="preserve">ヘンソウサキ </t>
    </rPh>
    <rPh sb="7" eb="9">
      <t xml:space="preserve">ジュウショヲ </t>
    </rPh>
    <rPh sb="10" eb="12">
      <t xml:space="preserve">カキデ </t>
    </rPh>
    <rPh sb="13" eb="15">
      <t xml:space="preserve">マチガイナイデスカ </t>
    </rPh>
    <rPh sb="23" eb="27">
      <t xml:space="preserve">ジドウニュウリョク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</si>
</sst>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rgb="FF000000"/>
      <name val="Yu Gothic UI"/>
    </font>
    <font>
      <b/>
      <sz val="10"/>
      <color rgb="FF000000"/>
      <name val="Yu Gothic UI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wrapText="1"/>
    </xf>
    <xf numFmtId="0" fontId="0" fillId="0" borderId="6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B3CB-4C4B-B346-B913-DBE7B66E4933}">
  <dimension ref="A1:AL27"/>
  <sheetViews>
    <sheetView tabSelected="1" zoomScale="134" workbookViewId="0">
      <selection sqref="A1:R1"/>
    </sheetView>
  </sheetViews>
  <sheetFormatPr baseColWidth="10" defaultColWidth="3" defaultRowHeight="20"/>
  <sheetData>
    <row r="1" spans="1:38" ht="19" customHeight="1">
      <c r="A1" s="108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38">
      <c r="A2" s="111">
        <f ca="1">TODAY()</f>
        <v>45434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  <c r="U2" s="65" t="s">
        <v>74</v>
      </c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20" customHeight="1">
      <c r="A3" s="114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38" ht="20" customHeight="1">
      <c r="A4" s="97" t="s">
        <v>10</v>
      </c>
      <c r="B4" s="98"/>
      <c r="C4" s="107" t="s">
        <v>36</v>
      </c>
      <c r="D4" s="107"/>
      <c r="E4" s="59" t="s">
        <v>70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U4" s="26" t="s">
        <v>44</v>
      </c>
      <c r="V4" s="28">
        <f>F11</f>
        <v>651</v>
      </c>
      <c r="W4" s="28"/>
      <c r="X4" s="28"/>
      <c r="Y4" s="30" t="s">
        <v>57</v>
      </c>
      <c r="Z4" s="28">
        <f>I11</f>
        <v>2276</v>
      </c>
      <c r="AA4" s="28"/>
      <c r="AB4" s="28"/>
      <c r="AC4" s="6"/>
      <c r="AD4" s="7"/>
      <c r="AE4" s="7"/>
      <c r="AF4" s="7"/>
      <c r="AG4" s="7"/>
      <c r="AH4" s="7"/>
      <c r="AI4" s="7"/>
      <c r="AJ4" s="7"/>
      <c r="AK4" s="7"/>
      <c r="AL4" s="8"/>
    </row>
    <row r="5" spans="1:38" ht="20" customHeight="1">
      <c r="A5" s="97"/>
      <c r="B5" s="98"/>
      <c r="C5" s="107"/>
      <c r="D5" s="107"/>
      <c r="E5" s="62" t="s">
        <v>71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U5" s="27"/>
      <c r="V5" s="29"/>
      <c r="W5" s="29"/>
      <c r="X5" s="29"/>
      <c r="Y5" s="31"/>
      <c r="Z5" s="29"/>
      <c r="AA5" s="29"/>
      <c r="AB5" s="29"/>
      <c r="AD5" s="9"/>
      <c r="AE5" s="9"/>
      <c r="AF5" s="9"/>
      <c r="AG5" s="9"/>
      <c r="AH5" s="9"/>
      <c r="AI5" s="9"/>
      <c r="AJ5" s="9"/>
      <c r="AK5" s="9"/>
      <c r="AL5" s="10"/>
    </row>
    <row r="6" spans="1:38">
      <c r="A6" s="97"/>
      <c r="B6" s="98"/>
      <c r="C6" s="107"/>
      <c r="D6" s="107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U6" s="11"/>
      <c r="V6" s="32" t="str">
        <f>E12</f>
        <v>兵庫県神戸市西区春日台6-23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3"/>
    </row>
    <row r="7" spans="1:38">
      <c r="A7" s="97"/>
      <c r="B7" s="98"/>
      <c r="C7" s="107"/>
      <c r="D7" s="107"/>
      <c r="E7" s="52" t="s">
        <v>40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U7" s="11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3"/>
    </row>
    <row r="8" spans="1:38">
      <c r="A8" s="97"/>
      <c r="B8" s="98"/>
      <c r="C8" s="107"/>
      <c r="D8" s="107"/>
      <c r="E8" s="55" t="s">
        <v>72</v>
      </c>
      <c r="F8" s="56"/>
      <c r="G8" s="56"/>
      <c r="H8" s="56"/>
      <c r="I8" s="56"/>
      <c r="J8" s="56"/>
      <c r="K8" s="57"/>
      <c r="L8" s="57"/>
      <c r="M8" s="57"/>
      <c r="N8" s="57"/>
      <c r="O8" s="56"/>
      <c r="P8" s="56"/>
      <c r="Q8" s="56"/>
      <c r="R8" s="58"/>
      <c r="U8" s="11"/>
      <c r="V8" s="29" t="str">
        <f>E5&amp;"　"&amp;"様"</f>
        <v>（例）滝川　第二　様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4"/>
    </row>
    <row r="9" spans="1:38" ht="20" customHeight="1">
      <c r="A9" s="97"/>
      <c r="B9" s="98"/>
      <c r="C9" s="44" t="s">
        <v>1</v>
      </c>
      <c r="D9" s="44"/>
      <c r="E9" s="40">
        <v>45383</v>
      </c>
      <c r="F9" s="40"/>
      <c r="G9" s="40"/>
      <c r="H9" s="40"/>
      <c r="I9" s="42" t="s">
        <v>41</v>
      </c>
      <c r="J9" s="43"/>
      <c r="K9" s="22">
        <v>2024</v>
      </c>
      <c r="L9" s="23"/>
      <c r="M9" s="24" t="s">
        <v>64</v>
      </c>
      <c r="N9" s="25"/>
      <c r="O9" s="46" t="s">
        <v>42</v>
      </c>
      <c r="P9" s="47"/>
      <c r="Q9" s="47"/>
      <c r="R9" s="48"/>
      <c r="U9" s="11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4"/>
    </row>
    <row r="10" spans="1:38">
      <c r="A10" s="97"/>
      <c r="B10" s="98"/>
      <c r="C10" s="44"/>
      <c r="D10" s="44"/>
      <c r="E10" s="41"/>
      <c r="F10" s="41"/>
      <c r="G10" s="41"/>
      <c r="H10" s="41"/>
      <c r="I10" s="44"/>
      <c r="J10" s="45"/>
      <c r="K10" s="37">
        <v>40</v>
      </c>
      <c r="L10" s="35"/>
      <c r="M10" s="20" t="s">
        <v>69</v>
      </c>
      <c r="N10" s="21"/>
      <c r="O10" s="49" t="s">
        <v>73</v>
      </c>
      <c r="P10" s="50"/>
      <c r="Q10" s="50"/>
      <c r="R10" s="51"/>
      <c r="U10" s="11"/>
      <c r="V10" s="18" t="str">
        <f>E14&amp;"-"&amp;J14&amp;"-"&amp;O14</f>
        <v>078-961-2381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 ht="20" customHeight="1">
      <c r="A11" s="97"/>
      <c r="B11" s="98"/>
      <c r="C11" s="44" t="s">
        <v>43</v>
      </c>
      <c r="D11" s="44"/>
      <c r="E11" s="12" t="s">
        <v>44</v>
      </c>
      <c r="F11" s="23">
        <v>651</v>
      </c>
      <c r="G11" s="23"/>
      <c r="H11" s="1" t="s">
        <v>56</v>
      </c>
      <c r="I11" s="23">
        <v>2276</v>
      </c>
      <c r="J11" s="23"/>
      <c r="K11" s="38"/>
      <c r="L11" s="38"/>
      <c r="M11" s="38"/>
      <c r="N11" s="38"/>
      <c r="O11" s="38"/>
      <c r="P11" s="38"/>
      <c r="Q11" s="38"/>
      <c r="R11" s="39"/>
      <c r="U11" s="13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/>
    </row>
    <row r="12" spans="1:38">
      <c r="A12" s="97"/>
      <c r="B12" s="98"/>
      <c r="C12" s="44"/>
      <c r="D12" s="44"/>
      <c r="E12" s="104" t="s">
        <v>58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1:38">
      <c r="A13" s="97"/>
      <c r="B13" s="98"/>
      <c r="C13" s="44"/>
      <c r="D13" s="4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U13" t="s">
        <v>60</v>
      </c>
    </row>
    <row r="14" spans="1:38" ht="20" customHeight="1">
      <c r="A14" s="97"/>
      <c r="B14" s="98"/>
      <c r="C14" s="106" t="s">
        <v>45</v>
      </c>
      <c r="D14" s="106"/>
      <c r="E14" s="76" t="s">
        <v>59</v>
      </c>
      <c r="F14" s="77"/>
      <c r="G14" s="77"/>
      <c r="H14" s="77"/>
      <c r="I14" s="72" t="s">
        <v>56</v>
      </c>
      <c r="J14" s="80">
        <v>961</v>
      </c>
      <c r="K14" s="80"/>
      <c r="L14" s="80"/>
      <c r="M14" s="80"/>
      <c r="N14" s="72" t="s">
        <v>56</v>
      </c>
      <c r="O14" s="80">
        <v>2381</v>
      </c>
      <c r="P14" s="80"/>
      <c r="Q14" s="80"/>
      <c r="R14" s="81"/>
    </row>
    <row r="15" spans="1:38" ht="27">
      <c r="A15" s="97"/>
      <c r="B15" s="98"/>
      <c r="C15" s="106"/>
      <c r="D15" s="106"/>
      <c r="E15" s="78"/>
      <c r="F15" s="79"/>
      <c r="G15" s="79"/>
      <c r="H15" s="79"/>
      <c r="I15" s="20"/>
      <c r="J15" s="35"/>
      <c r="K15" s="35"/>
      <c r="L15" s="35"/>
      <c r="M15" s="35"/>
      <c r="N15" s="20"/>
      <c r="O15" s="35"/>
      <c r="P15" s="35"/>
      <c r="Q15" s="35"/>
      <c r="R15" s="36"/>
      <c r="U15" s="26" t="s">
        <v>44</v>
      </c>
      <c r="V15" s="28">
        <v>651</v>
      </c>
      <c r="W15" s="28"/>
      <c r="X15" s="28"/>
      <c r="Y15" s="30" t="s">
        <v>57</v>
      </c>
      <c r="Z15" s="28">
        <v>2276</v>
      </c>
      <c r="AA15" s="28"/>
      <c r="AB15" s="28"/>
      <c r="AC15" s="6"/>
      <c r="AD15" s="7"/>
      <c r="AE15" s="7"/>
      <c r="AF15" s="7"/>
      <c r="AG15" s="7"/>
      <c r="AH15" s="7"/>
      <c r="AI15" s="7"/>
      <c r="AJ15" s="7"/>
      <c r="AK15" s="7"/>
      <c r="AL15" s="8"/>
    </row>
    <row r="16" spans="1:38" ht="27">
      <c r="A16" s="117" t="s">
        <v>15</v>
      </c>
      <c r="B16" s="72"/>
      <c r="C16" s="72"/>
      <c r="D16" s="86"/>
      <c r="E16" s="5"/>
      <c r="F16" s="120" t="s">
        <v>11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U16" s="27"/>
      <c r="V16" s="29"/>
      <c r="W16" s="29"/>
      <c r="X16" s="29"/>
      <c r="Y16" s="31"/>
      <c r="Z16" s="29"/>
      <c r="AA16" s="29"/>
      <c r="AB16" s="29"/>
      <c r="AD16" s="9"/>
      <c r="AE16" s="9"/>
      <c r="AF16" s="9"/>
      <c r="AG16" s="9"/>
      <c r="AH16" s="9"/>
      <c r="AI16" s="9"/>
      <c r="AJ16" s="9"/>
      <c r="AK16" s="9"/>
      <c r="AL16" s="10"/>
    </row>
    <row r="17" spans="1:38">
      <c r="A17" s="118"/>
      <c r="B17" s="18"/>
      <c r="C17" s="18"/>
      <c r="D17" s="19"/>
      <c r="E17" s="4"/>
      <c r="F17" s="65" t="s">
        <v>12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22"/>
      <c r="U17" s="11"/>
      <c r="V17" s="32" t="s">
        <v>61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</row>
    <row r="18" spans="1:38">
      <c r="A18" s="119"/>
      <c r="B18" s="20"/>
      <c r="C18" s="20"/>
      <c r="D18" s="21"/>
      <c r="E18" s="3"/>
      <c r="F18" s="123" t="s">
        <v>13</v>
      </c>
      <c r="G18" s="123"/>
      <c r="H18" s="35" t="s">
        <v>14</v>
      </c>
      <c r="I18" s="35"/>
      <c r="J18" s="35"/>
      <c r="K18" s="35"/>
      <c r="L18" s="35"/>
      <c r="M18" s="35"/>
      <c r="N18" s="35"/>
      <c r="O18" s="35"/>
      <c r="P18" s="35"/>
      <c r="Q18" s="35"/>
      <c r="R18" s="36"/>
      <c r="U18" s="1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1:38">
      <c r="A19" s="99" t="s">
        <v>46</v>
      </c>
      <c r="B19" s="100"/>
      <c r="C19" s="100"/>
      <c r="D19" s="100"/>
      <c r="E19" s="92"/>
      <c r="F19" s="92"/>
      <c r="G19" s="92"/>
      <c r="H19" s="92"/>
      <c r="I19" s="15" t="s">
        <v>18</v>
      </c>
      <c r="J19" s="93" t="s">
        <v>50</v>
      </c>
      <c r="K19" s="93"/>
      <c r="L19" s="93"/>
      <c r="M19" s="93"/>
      <c r="N19" s="93"/>
      <c r="O19" s="93"/>
      <c r="P19" s="93"/>
      <c r="Q19" s="93"/>
      <c r="R19" s="94"/>
      <c r="U19" s="11"/>
      <c r="V19" s="29" t="s">
        <v>62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4"/>
    </row>
    <row r="20" spans="1:38">
      <c r="A20" s="99" t="s">
        <v>47</v>
      </c>
      <c r="B20" s="100"/>
      <c r="C20" s="100"/>
      <c r="D20" s="100"/>
      <c r="E20" s="92"/>
      <c r="F20" s="92"/>
      <c r="G20" s="92"/>
      <c r="H20" s="92"/>
      <c r="I20" s="14" t="s">
        <v>18</v>
      </c>
      <c r="J20" s="93" t="s">
        <v>50</v>
      </c>
      <c r="K20" s="93"/>
      <c r="L20" s="93"/>
      <c r="M20" s="93"/>
      <c r="N20" s="93"/>
      <c r="O20" s="93"/>
      <c r="P20" s="93"/>
      <c r="Q20" s="93"/>
      <c r="R20" s="94"/>
      <c r="U20" s="11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4"/>
    </row>
    <row r="21" spans="1:38">
      <c r="A21" s="101" t="s">
        <v>48</v>
      </c>
      <c r="B21" s="102"/>
      <c r="C21" s="102"/>
      <c r="D21" s="102"/>
      <c r="E21" s="92"/>
      <c r="F21" s="92"/>
      <c r="G21" s="92"/>
      <c r="H21" s="92"/>
      <c r="I21" s="14" t="s">
        <v>18</v>
      </c>
      <c r="J21" s="93" t="s">
        <v>51</v>
      </c>
      <c r="K21" s="93"/>
      <c r="L21" s="93"/>
      <c r="M21" s="93"/>
      <c r="N21" s="93"/>
      <c r="O21" s="93"/>
      <c r="P21" s="93"/>
      <c r="Q21" s="93"/>
      <c r="R21" s="94"/>
      <c r="U21" s="11"/>
      <c r="V21" s="18" t="s">
        <v>63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9"/>
    </row>
    <row r="22" spans="1:38">
      <c r="A22" s="101" t="s">
        <v>49</v>
      </c>
      <c r="B22" s="102"/>
      <c r="C22" s="102"/>
      <c r="D22" s="102"/>
      <c r="E22" s="92"/>
      <c r="F22" s="92"/>
      <c r="G22" s="92"/>
      <c r="H22" s="92"/>
      <c r="I22" s="14" t="s">
        <v>18</v>
      </c>
      <c r="J22" s="93" t="s">
        <v>51</v>
      </c>
      <c r="K22" s="93"/>
      <c r="L22" s="93"/>
      <c r="M22" s="93"/>
      <c r="N22" s="93"/>
      <c r="O22" s="93"/>
      <c r="P22" s="93"/>
      <c r="Q22" s="93"/>
      <c r="R22" s="94"/>
      <c r="U22" s="13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/>
    </row>
    <row r="23" spans="1:38">
      <c r="A23" s="101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</row>
    <row r="24" spans="1:38" ht="20" customHeight="1">
      <c r="A24" s="66" t="s">
        <v>33</v>
      </c>
      <c r="B24" s="67"/>
      <c r="C24" s="67"/>
      <c r="D24" s="72"/>
      <c r="E24" s="72"/>
      <c r="F24" s="72" t="s">
        <v>30</v>
      </c>
      <c r="G24" s="86"/>
      <c r="H24" s="82" t="s">
        <v>31</v>
      </c>
      <c r="I24" s="83"/>
      <c r="J24" s="72">
        <f>'99_計算'!E7</f>
        <v>0</v>
      </c>
      <c r="K24" s="72"/>
      <c r="L24" s="72"/>
      <c r="M24" s="86" t="s">
        <v>34</v>
      </c>
      <c r="N24" s="87" t="s">
        <v>53</v>
      </c>
      <c r="O24" s="88"/>
      <c r="P24" s="72"/>
      <c r="Q24" s="72"/>
      <c r="R24" s="73"/>
    </row>
    <row r="25" spans="1:38">
      <c r="A25" s="95"/>
      <c r="B25" s="96"/>
      <c r="C25" s="96"/>
      <c r="D25" s="20"/>
      <c r="E25" s="20"/>
      <c r="F25" s="20"/>
      <c r="G25" s="21"/>
      <c r="H25" s="84"/>
      <c r="I25" s="85"/>
      <c r="J25" s="20"/>
      <c r="K25" s="20"/>
      <c r="L25" s="20"/>
      <c r="M25" s="21"/>
      <c r="N25" s="89"/>
      <c r="O25" s="90"/>
      <c r="P25" s="20"/>
      <c r="Q25" s="20"/>
      <c r="R25" s="91"/>
    </row>
    <row r="26" spans="1:38" ht="20" customHeight="1">
      <c r="A26" s="66" t="s">
        <v>54</v>
      </c>
      <c r="B26" s="67"/>
      <c r="C26" s="68"/>
      <c r="D26" s="72" t="s">
        <v>55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38" ht="21" customHeight="1" thickBot="1">
      <c r="A27" s="69"/>
      <c r="B27" s="70"/>
      <c r="C27" s="71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</sheetData>
  <sheetProtection sheet="1" objects="1" scenarios="1"/>
  <mergeCells count="72">
    <mergeCell ref="C4:D8"/>
    <mergeCell ref="A1:R1"/>
    <mergeCell ref="A2:R2"/>
    <mergeCell ref="A3:R3"/>
    <mergeCell ref="A16:D18"/>
    <mergeCell ref="F16:R16"/>
    <mergeCell ref="F17:R17"/>
    <mergeCell ref="F18:G18"/>
    <mergeCell ref="C9:D10"/>
    <mergeCell ref="J22:R22"/>
    <mergeCell ref="A24:C25"/>
    <mergeCell ref="D24:E25"/>
    <mergeCell ref="F24:G25"/>
    <mergeCell ref="A4:B15"/>
    <mergeCell ref="A19:D19"/>
    <mergeCell ref="A20:D20"/>
    <mergeCell ref="A21:D21"/>
    <mergeCell ref="A22:D22"/>
    <mergeCell ref="A23:R23"/>
    <mergeCell ref="E19:H19"/>
    <mergeCell ref="E20:H20"/>
    <mergeCell ref="E21:H21"/>
    <mergeCell ref="C11:D13"/>
    <mergeCell ref="E12:R13"/>
    <mergeCell ref="C14:D15"/>
    <mergeCell ref="U2:AL2"/>
    <mergeCell ref="Y4:Y5"/>
    <mergeCell ref="U4:U5"/>
    <mergeCell ref="V4:X5"/>
    <mergeCell ref="A26:C27"/>
    <mergeCell ref="D26:R27"/>
    <mergeCell ref="E14:H15"/>
    <mergeCell ref="J14:M15"/>
    <mergeCell ref="O14:R15"/>
    <mergeCell ref="I14:I15"/>
    <mergeCell ref="N14:N15"/>
    <mergeCell ref="H24:I25"/>
    <mergeCell ref="J24:L25"/>
    <mergeCell ref="M24:M25"/>
    <mergeCell ref="N24:O25"/>
    <mergeCell ref="P24:R25"/>
    <mergeCell ref="Z4:AB5"/>
    <mergeCell ref="F11:G11"/>
    <mergeCell ref="I11:J11"/>
    <mergeCell ref="K11:R11"/>
    <mergeCell ref="V6:AL7"/>
    <mergeCell ref="V8:AL9"/>
    <mergeCell ref="V10:AL11"/>
    <mergeCell ref="E9:H10"/>
    <mergeCell ref="I9:J10"/>
    <mergeCell ref="O9:R9"/>
    <mergeCell ref="O10:R10"/>
    <mergeCell ref="E7:R7"/>
    <mergeCell ref="E8:R8"/>
    <mergeCell ref="E4:R4"/>
    <mergeCell ref="E5:R6"/>
    <mergeCell ref="V21:AL22"/>
    <mergeCell ref="K9:L9"/>
    <mergeCell ref="M9:N9"/>
    <mergeCell ref="U15:U16"/>
    <mergeCell ref="V15:X16"/>
    <mergeCell ref="Y15:Y16"/>
    <mergeCell ref="Z15:AB16"/>
    <mergeCell ref="V17:AL18"/>
    <mergeCell ref="V19:AL20"/>
    <mergeCell ref="H18:R18"/>
    <mergeCell ref="M10:N10"/>
    <mergeCell ref="K10:L10"/>
    <mergeCell ref="E22:H22"/>
    <mergeCell ref="J19:R19"/>
    <mergeCell ref="J20:R20"/>
    <mergeCell ref="J21:R21"/>
  </mergeCells>
  <phoneticPr fontId="1"/>
  <dataValidations count="1">
    <dataValidation type="list" allowBlank="1" showInputMessage="1" showErrorMessage="1" sqref="E16:E18" xr:uid="{D5AB6397-3146-5F4B-8615-531C1D5DE91E}">
      <formula1>",○,"</formula1>
    </dataValidation>
  </dataValidations>
  <printOptions horizontalCentered="1" verticalCentered="1"/>
  <pageMargins left="0.25" right="0.25" top="0.25" bottom="0.25" header="0.05" footer="0.05"/>
  <pageSetup paperSize="9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337C-1D63-F046-96E8-43FC564AC0E1}">
  <dimension ref="A1:AL27"/>
  <sheetViews>
    <sheetView zoomScale="125" workbookViewId="0">
      <selection sqref="A1:R1"/>
    </sheetView>
  </sheetViews>
  <sheetFormatPr baseColWidth="10" defaultColWidth="3" defaultRowHeight="20"/>
  <sheetData>
    <row r="1" spans="1:38" ht="19" customHeight="1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38">
      <c r="A2" s="190">
        <f ca="1">TODAY()</f>
        <v>45434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U2" s="155" t="s">
        <v>21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</row>
    <row r="3" spans="1:38" ht="20" customHeight="1">
      <c r="A3" s="193" t="s">
        <v>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  <c r="U3" s="158" t="s">
        <v>22</v>
      </c>
      <c r="V3" s="159"/>
      <c r="W3" s="159"/>
      <c r="X3" s="159"/>
      <c r="Y3" s="159"/>
      <c r="Z3" s="93" t="s">
        <v>23</v>
      </c>
      <c r="AA3" s="93"/>
      <c r="AB3" s="93"/>
      <c r="AC3" s="93"/>
      <c r="AD3" s="93" t="s">
        <v>24</v>
      </c>
      <c r="AE3" s="93"/>
      <c r="AF3" s="93"/>
      <c r="AG3" s="93"/>
      <c r="AH3" s="93" t="s">
        <v>25</v>
      </c>
      <c r="AI3" s="93"/>
      <c r="AJ3" s="93"/>
      <c r="AK3" s="93"/>
      <c r="AL3" s="94"/>
    </row>
    <row r="4" spans="1:38">
      <c r="A4" s="66" t="s">
        <v>10</v>
      </c>
      <c r="B4" s="86"/>
      <c r="C4" s="107" t="s">
        <v>36</v>
      </c>
      <c r="D4" s="44"/>
      <c r="E4" s="196" t="str">
        <f>'01_証明書交付願'!E4</f>
        <v>（例）たきがわ　だいに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8"/>
      <c r="U4" s="158"/>
      <c r="V4" s="159"/>
      <c r="W4" s="159"/>
      <c r="X4" s="159"/>
      <c r="Y4" s="159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4"/>
    </row>
    <row r="5" spans="1:38">
      <c r="A5" s="118"/>
      <c r="B5" s="19"/>
      <c r="C5" s="44"/>
      <c r="D5" s="44"/>
      <c r="E5" s="199" t="str">
        <f>'01_証明書交付願'!E5</f>
        <v>（例）滝川　第二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00"/>
      <c r="U5" s="14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16"/>
      <c r="AI5" s="132" t="s">
        <v>26</v>
      </c>
      <c r="AJ5" s="132"/>
      <c r="AK5" s="132"/>
      <c r="AL5" s="133"/>
    </row>
    <row r="6" spans="1:38">
      <c r="A6" s="118"/>
      <c r="B6" s="19"/>
      <c r="C6" s="44"/>
      <c r="D6" s="44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  <c r="U6" s="14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17"/>
      <c r="AI6" s="134" t="s">
        <v>27</v>
      </c>
      <c r="AJ6" s="134"/>
      <c r="AK6" s="134"/>
      <c r="AL6" s="135"/>
    </row>
    <row r="7" spans="1:38">
      <c r="A7" s="118"/>
      <c r="B7" s="19"/>
      <c r="C7" s="44" t="s">
        <v>1</v>
      </c>
      <c r="D7" s="44"/>
      <c r="E7" s="183">
        <f>'01_証明書交付願'!E9</f>
        <v>45383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U7" s="14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2"/>
      <c r="AI7" s="124" t="s">
        <v>28</v>
      </c>
      <c r="AJ7" s="124"/>
      <c r="AK7" s="124"/>
      <c r="AL7" s="125"/>
    </row>
    <row r="8" spans="1:38">
      <c r="A8" s="118"/>
      <c r="B8" s="19"/>
      <c r="C8" s="44"/>
      <c r="D8" s="44"/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8"/>
      <c r="U8" s="14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16"/>
      <c r="AI8" s="132" t="s">
        <v>26</v>
      </c>
      <c r="AJ8" s="132"/>
      <c r="AK8" s="132"/>
      <c r="AL8" s="133"/>
    </row>
    <row r="9" spans="1:38">
      <c r="A9" s="118"/>
      <c r="B9" s="19"/>
      <c r="C9" s="44" t="s">
        <v>2</v>
      </c>
      <c r="D9" s="44"/>
      <c r="E9" s="174">
        <v>3</v>
      </c>
      <c r="F9" s="72" t="s">
        <v>3</v>
      </c>
      <c r="G9" s="80">
        <v>1</v>
      </c>
      <c r="H9" s="72" t="s">
        <v>65</v>
      </c>
      <c r="I9" s="80">
        <v>1</v>
      </c>
      <c r="J9" s="86" t="s">
        <v>66</v>
      </c>
      <c r="K9" s="181" t="s">
        <v>4</v>
      </c>
      <c r="L9" s="181"/>
      <c r="M9" s="181"/>
      <c r="N9" s="181"/>
      <c r="O9" s="181"/>
      <c r="P9" s="181"/>
      <c r="Q9" s="181"/>
      <c r="R9" s="182"/>
      <c r="U9" s="14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17"/>
      <c r="AI9" s="134" t="s">
        <v>27</v>
      </c>
      <c r="AJ9" s="134"/>
      <c r="AK9" s="134"/>
      <c r="AL9" s="135"/>
    </row>
    <row r="10" spans="1:38">
      <c r="A10" s="118"/>
      <c r="B10" s="19"/>
      <c r="C10" s="44"/>
      <c r="D10" s="44"/>
      <c r="E10" s="131"/>
      <c r="F10" s="20"/>
      <c r="G10" s="35"/>
      <c r="H10" s="20"/>
      <c r="I10" s="35"/>
      <c r="J10" s="21"/>
      <c r="K10" s="18" t="str">
        <f>IF('01_証明書交付願'!O10=0,"",'01_証明書交付願'!O10)</f>
        <v>滝川　第二</v>
      </c>
      <c r="L10" s="18"/>
      <c r="M10" s="18"/>
      <c r="N10" s="18"/>
      <c r="O10" s="18"/>
      <c r="P10" s="18"/>
      <c r="Q10" s="177" t="s">
        <v>5</v>
      </c>
      <c r="R10" s="178"/>
      <c r="U10" s="14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2"/>
      <c r="AI10" s="124" t="s">
        <v>28</v>
      </c>
      <c r="AJ10" s="124"/>
      <c r="AK10" s="124"/>
      <c r="AL10" s="125"/>
    </row>
    <row r="11" spans="1:38" ht="20" customHeight="1">
      <c r="A11" s="118"/>
      <c r="B11" s="19"/>
      <c r="C11" s="44" t="s">
        <v>9</v>
      </c>
      <c r="D11" s="44"/>
      <c r="E11" s="130">
        <f>'01_証明書交付願'!K9</f>
        <v>2024</v>
      </c>
      <c r="F11" s="67"/>
      <c r="G11" s="67"/>
      <c r="H11" s="67" t="s">
        <v>68</v>
      </c>
      <c r="I11" s="67"/>
      <c r="J11" s="68"/>
      <c r="K11" s="18"/>
      <c r="L11" s="18"/>
      <c r="M11" s="18"/>
      <c r="N11" s="18"/>
      <c r="O11" s="18"/>
      <c r="P11" s="18"/>
      <c r="Q11" s="177"/>
      <c r="R11" s="178"/>
      <c r="U11" s="14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16"/>
      <c r="AI11" s="132" t="s">
        <v>26</v>
      </c>
      <c r="AJ11" s="132"/>
      <c r="AK11" s="132"/>
      <c r="AL11" s="133"/>
    </row>
    <row r="12" spans="1:38">
      <c r="A12" s="118"/>
      <c r="B12" s="19"/>
      <c r="C12" s="44"/>
      <c r="D12" s="44"/>
      <c r="E12" s="131">
        <f>'01_証明書交付願'!K10</f>
        <v>40</v>
      </c>
      <c r="F12" s="20"/>
      <c r="G12" s="20"/>
      <c r="H12" s="20"/>
      <c r="I12" s="20" t="s">
        <v>69</v>
      </c>
      <c r="J12" s="21"/>
      <c r="K12" s="20"/>
      <c r="L12" s="20"/>
      <c r="M12" s="20"/>
      <c r="N12" s="20"/>
      <c r="O12" s="20"/>
      <c r="P12" s="20"/>
      <c r="Q12" s="179"/>
      <c r="R12" s="180"/>
      <c r="U12" s="14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17"/>
      <c r="AI12" s="134" t="s">
        <v>27</v>
      </c>
      <c r="AJ12" s="134"/>
      <c r="AK12" s="134"/>
      <c r="AL12" s="135"/>
    </row>
    <row r="13" spans="1:38">
      <c r="A13" s="118"/>
      <c r="B13" s="19"/>
      <c r="C13" s="44"/>
      <c r="D13" s="44"/>
      <c r="E13" s="175" t="s">
        <v>6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U13" s="14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2"/>
      <c r="AI13" s="124" t="s">
        <v>28</v>
      </c>
      <c r="AJ13" s="124"/>
      <c r="AK13" s="124"/>
      <c r="AL13" s="125"/>
    </row>
    <row r="14" spans="1:38">
      <c r="A14" s="118"/>
      <c r="B14" s="19"/>
      <c r="C14" s="44"/>
      <c r="D14" s="44"/>
      <c r="E14" s="176" t="str">
        <f>'01_証明書交付願'!E12</f>
        <v>兵庫県神戸市西区春日台6-23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U14" s="14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16"/>
      <c r="AI14" s="132" t="s">
        <v>26</v>
      </c>
      <c r="AJ14" s="132"/>
      <c r="AK14" s="132"/>
      <c r="AL14" s="133"/>
    </row>
    <row r="15" spans="1:38">
      <c r="A15" s="118"/>
      <c r="B15" s="19"/>
      <c r="C15" s="44"/>
      <c r="D15" s="44"/>
      <c r="E15" s="176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U15" s="14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7"/>
      <c r="AI15" s="134" t="s">
        <v>27</v>
      </c>
      <c r="AJ15" s="134"/>
      <c r="AK15" s="134"/>
      <c r="AL15" s="135"/>
    </row>
    <row r="16" spans="1:38">
      <c r="A16" s="118"/>
      <c r="B16" s="19"/>
      <c r="C16" s="44"/>
      <c r="D16" s="44"/>
      <c r="E16" s="176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U16" s="14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2"/>
      <c r="AI16" s="124" t="s">
        <v>28</v>
      </c>
      <c r="AJ16" s="124"/>
      <c r="AK16" s="124"/>
      <c r="AL16" s="125"/>
    </row>
    <row r="17" spans="1:38">
      <c r="A17" s="118"/>
      <c r="B17" s="19"/>
      <c r="C17" s="44"/>
      <c r="D17" s="44"/>
      <c r="E17" s="176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U17" s="14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16"/>
      <c r="AI17" s="132" t="s">
        <v>26</v>
      </c>
      <c r="AJ17" s="132"/>
      <c r="AK17" s="132"/>
      <c r="AL17" s="133"/>
    </row>
    <row r="18" spans="1:38">
      <c r="A18" s="118"/>
      <c r="B18" s="19"/>
      <c r="C18" s="44"/>
      <c r="D18" s="44"/>
      <c r="E18" s="2"/>
      <c r="F18" s="123" t="s">
        <v>7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73"/>
      <c r="U18" s="14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7"/>
      <c r="AI18" s="134" t="s">
        <v>27</v>
      </c>
      <c r="AJ18" s="134"/>
      <c r="AK18" s="134"/>
      <c r="AL18" s="135"/>
    </row>
    <row r="19" spans="1:38">
      <c r="A19" s="118"/>
      <c r="B19" s="19"/>
      <c r="C19" s="44"/>
      <c r="D19" s="44"/>
      <c r="E19" s="174" t="s">
        <v>8</v>
      </c>
      <c r="F19" s="72"/>
      <c r="G19" s="72"/>
      <c r="H19" s="72"/>
      <c r="I19" s="72" t="str">
        <f>'01_証明書交付願'!E14&amp;"-"&amp;'01_証明書交付願'!J14&amp;"-"&amp;'01_証明書交付願'!O14</f>
        <v>078-961-2381</v>
      </c>
      <c r="J19" s="72"/>
      <c r="K19" s="72"/>
      <c r="L19" s="72"/>
      <c r="M19" s="72"/>
      <c r="N19" s="72"/>
      <c r="O19" s="72"/>
      <c r="P19" s="72"/>
      <c r="Q19" s="72"/>
      <c r="R19" s="73"/>
      <c r="U19" s="14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2"/>
      <c r="AI19" s="124" t="s">
        <v>28</v>
      </c>
      <c r="AJ19" s="124"/>
      <c r="AK19" s="124"/>
      <c r="AL19" s="125"/>
    </row>
    <row r="20" spans="1:38">
      <c r="A20" s="119"/>
      <c r="B20" s="21"/>
      <c r="C20" s="44"/>
      <c r="D20" s="44"/>
      <c r="E20" s="13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91"/>
      <c r="U20" s="14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16"/>
      <c r="AI20" s="132" t="s">
        <v>26</v>
      </c>
      <c r="AJ20" s="132"/>
      <c r="AK20" s="132"/>
      <c r="AL20" s="133"/>
    </row>
    <row r="21" spans="1:38">
      <c r="A21" s="117" t="s">
        <v>15</v>
      </c>
      <c r="B21" s="72"/>
      <c r="C21" s="72"/>
      <c r="D21" s="86"/>
      <c r="E21" s="2"/>
      <c r="F21" s="171" t="s">
        <v>11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U21" s="14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17"/>
      <c r="AI21" s="134" t="s">
        <v>27</v>
      </c>
      <c r="AJ21" s="134"/>
      <c r="AK21" s="134"/>
      <c r="AL21" s="135"/>
    </row>
    <row r="22" spans="1:38">
      <c r="A22" s="118"/>
      <c r="B22" s="18"/>
      <c r="C22" s="18"/>
      <c r="D22" s="19"/>
      <c r="E22" s="2"/>
      <c r="F22" s="123" t="s">
        <v>12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73"/>
      <c r="U22" s="14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2"/>
      <c r="AI22" s="124" t="s">
        <v>28</v>
      </c>
      <c r="AJ22" s="124"/>
      <c r="AK22" s="124"/>
      <c r="AL22" s="125"/>
    </row>
    <row r="23" spans="1:38">
      <c r="A23" s="119"/>
      <c r="B23" s="20"/>
      <c r="C23" s="20"/>
      <c r="D23" s="21"/>
      <c r="E23" s="2"/>
      <c r="F23" s="123" t="s">
        <v>13</v>
      </c>
      <c r="G23" s="123"/>
      <c r="H23" s="35" t="s">
        <v>14</v>
      </c>
      <c r="I23" s="35"/>
      <c r="J23" s="35"/>
      <c r="K23" s="35"/>
      <c r="L23" s="35"/>
      <c r="M23" s="35"/>
      <c r="N23" s="35"/>
      <c r="O23" s="35"/>
      <c r="P23" s="35"/>
      <c r="Q23" s="35"/>
      <c r="R23" s="36"/>
      <c r="U23" s="14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16"/>
      <c r="AI23" s="132" t="s">
        <v>26</v>
      </c>
      <c r="AJ23" s="132"/>
      <c r="AK23" s="132"/>
      <c r="AL23" s="133"/>
    </row>
    <row r="24" spans="1:38">
      <c r="A24" s="66" t="s">
        <v>16</v>
      </c>
      <c r="B24" s="72"/>
      <c r="C24" s="72"/>
      <c r="D24" s="72"/>
      <c r="E24" s="72"/>
      <c r="F24" s="72"/>
      <c r="G24" s="86"/>
      <c r="H24" s="166">
        <v>1</v>
      </c>
      <c r="I24" s="80"/>
      <c r="J24" s="80"/>
      <c r="K24" s="80"/>
      <c r="L24" s="86" t="s">
        <v>18</v>
      </c>
      <c r="M24" s="88" t="s">
        <v>19</v>
      </c>
      <c r="N24" s="88"/>
      <c r="O24" s="88"/>
      <c r="P24" s="88"/>
      <c r="Q24" s="88"/>
      <c r="R24" s="163"/>
      <c r="U24" s="14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17"/>
      <c r="AI24" s="134" t="s">
        <v>27</v>
      </c>
      <c r="AJ24" s="134"/>
      <c r="AK24" s="134"/>
      <c r="AL24" s="135"/>
    </row>
    <row r="25" spans="1:38">
      <c r="A25" s="119"/>
      <c r="B25" s="20"/>
      <c r="C25" s="20"/>
      <c r="D25" s="20"/>
      <c r="E25" s="20"/>
      <c r="F25" s="20"/>
      <c r="G25" s="21"/>
      <c r="H25" s="37"/>
      <c r="I25" s="35"/>
      <c r="J25" s="35"/>
      <c r="K25" s="35"/>
      <c r="L25" s="21"/>
      <c r="M25" s="90"/>
      <c r="N25" s="90"/>
      <c r="O25" s="90"/>
      <c r="P25" s="90"/>
      <c r="Q25" s="90"/>
      <c r="R25" s="164"/>
      <c r="U25" s="14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2"/>
      <c r="AI25" s="124" t="s">
        <v>28</v>
      </c>
      <c r="AJ25" s="124"/>
      <c r="AK25" s="124"/>
      <c r="AL25" s="125"/>
    </row>
    <row r="26" spans="1:38" ht="21" thickBot="1">
      <c r="A26" s="160" t="s">
        <v>17</v>
      </c>
      <c r="B26" s="18"/>
      <c r="C26" s="18"/>
      <c r="D26" s="18"/>
      <c r="E26" s="18"/>
      <c r="F26" s="18"/>
      <c r="G26" s="19"/>
      <c r="H26" s="167"/>
      <c r="I26" s="168"/>
      <c r="J26" s="168"/>
      <c r="K26" s="168"/>
      <c r="L26" s="19" t="s">
        <v>18</v>
      </c>
      <c r="M26" s="18" t="s">
        <v>20</v>
      </c>
      <c r="N26" s="18"/>
      <c r="O26" s="18"/>
      <c r="P26" s="18"/>
      <c r="Q26" s="18"/>
      <c r="R26" s="165"/>
      <c r="U26" s="136" t="s">
        <v>29</v>
      </c>
      <c r="V26" s="137"/>
      <c r="W26" s="138"/>
      <c r="X26" s="151" t="s">
        <v>33</v>
      </c>
      <c r="Y26" s="152"/>
      <c r="Z26" s="128"/>
      <c r="AA26" s="128"/>
      <c r="AB26" s="149" t="s">
        <v>30</v>
      </c>
      <c r="AC26" s="143" t="s">
        <v>32</v>
      </c>
      <c r="AD26" s="144"/>
      <c r="AE26" s="147">
        <f>'99_計算'!E6</f>
        <v>200</v>
      </c>
      <c r="AF26" s="147"/>
      <c r="AG26" s="138" t="s">
        <v>34</v>
      </c>
      <c r="AH26" s="126" t="s">
        <v>35</v>
      </c>
      <c r="AI26" s="128"/>
      <c r="AJ26" s="128"/>
      <c r="AK26" s="128"/>
      <c r="AL26" s="129"/>
    </row>
    <row r="27" spans="1:38" ht="21" customHeight="1" thickBot="1">
      <c r="A27" s="161"/>
      <c r="B27" s="74"/>
      <c r="C27" s="74"/>
      <c r="D27" s="74"/>
      <c r="E27" s="74"/>
      <c r="F27" s="74"/>
      <c r="G27" s="162"/>
      <c r="H27" s="169"/>
      <c r="I27" s="170"/>
      <c r="J27" s="170"/>
      <c r="K27" s="170"/>
      <c r="L27" s="162"/>
      <c r="M27" s="74"/>
      <c r="N27" s="74"/>
      <c r="O27" s="74"/>
      <c r="P27" s="74"/>
      <c r="Q27" s="74"/>
      <c r="R27" s="75"/>
      <c r="U27" s="139"/>
      <c r="V27" s="140"/>
      <c r="W27" s="141"/>
      <c r="X27" s="153"/>
      <c r="Y27" s="154"/>
      <c r="Z27" s="74"/>
      <c r="AA27" s="74"/>
      <c r="AB27" s="150"/>
      <c r="AC27" s="145"/>
      <c r="AD27" s="146"/>
      <c r="AE27" s="148"/>
      <c r="AF27" s="148"/>
      <c r="AG27" s="141"/>
      <c r="AH27" s="127"/>
      <c r="AI27" s="74"/>
      <c r="AJ27" s="74"/>
      <c r="AK27" s="74"/>
      <c r="AL27" s="75"/>
    </row>
  </sheetData>
  <sheetProtection sheet="1" objects="1" scenarios="1"/>
  <mergeCells count="98">
    <mergeCell ref="E7:R8"/>
    <mergeCell ref="C7:D8"/>
    <mergeCell ref="C9:D10"/>
    <mergeCell ref="A1:R1"/>
    <mergeCell ref="A2:R2"/>
    <mergeCell ref="A3:R3"/>
    <mergeCell ref="E4:R4"/>
    <mergeCell ref="E5:R6"/>
    <mergeCell ref="C4:D6"/>
    <mergeCell ref="E19:H20"/>
    <mergeCell ref="I19:R20"/>
    <mergeCell ref="K10:P12"/>
    <mergeCell ref="Q10:R12"/>
    <mergeCell ref="K9:R9"/>
    <mergeCell ref="C11:D20"/>
    <mergeCell ref="A4:B20"/>
    <mergeCell ref="F21:R21"/>
    <mergeCell ref="F22:R22"/>
    <mergeCell ref="F23:G23"/>
    <mergeCell ref="H23:R23"/>
    <mergeCell ref="A21:D23"/>
    <mergeCell ref="F9:F10"/>
    <mergeCell ref="H9:H10"/>
    <mergeCell ref="J9:J10"/>
    <mergeCell ref="E9:E10"/>
    <mergeCell ref="G9:G10"/>
    <mergeCell ref="I9:I10"/>
    <mergeCell ref="E13:R13"/>
    <mergeCell ref="E14:R17"/>
    <mergeCell ref="F18:R18"/>
    <mergeCell ref="A24:G25"/>
    <mergeCell ref="A26:G27"/>
    <mergeCell ref="M24:R25"/>
    <mergeCell ref="M26:R27"/>
    <mergeCell ref="H24:K25"/>
    <mergeCell ref="L24:L25"/>
    <mergeCell ref="H26:K27"/>
    <mergeCell ref="L26:L27"/>
    <mergeCell ref="AI7:AL7"/>
    <mergeCell ref="AD5:AG7"/>
    <mergeCell ref="Z5:AC7"/>
    <mergeCell ref="U5:Y7"/>
    <mergeCell ref="U2:AL2"/>
    <mergeCell ref="U3:Y4"/>
    <mergeCell ref="Z3:AC4"/>
    <mergeCell ref="AD3:AG4"/>
    <mergeCell ref="AH3:AL4"/>
    <mergeCell ref="AI5:AL5"/>
    <mergeCell ref="AI6:AL6"/>
    <mergeCell ref="U8:Y10"/>
    <mergeCell ref="Z8:AC10"/>
    <mergeCell ref="AD8:AG10"/>
    <mergeCell ref="AI8:AL8"/>
    <mergeCell ref="AI9:AL9"/>
    <mergeCell ref="AI10:AL10"/>
    <mergeCell ref="U11:Y13"/>
    <mergeCell ref="Z11:AC13"/>
    <mergeCell ref="AD11:AG13"/>
    <mergeCell ref="AI11:AL11"/>
    <mergeCell ref="AI12:AL12"/>
    <mergeCell ref="AI13:AL13"/>
    <mergeCell ref="U17:Y19"/>
    <mergeCell ref="Z17:AC19"/>
    <mergeCell ref="AD17:AG19"/>
    <mergeCell ref="AI14:AL14"/>
    <mergeCell ref="AI15:AL15"/>
    <mergeCell ref="AI16:AL16"/>
    <mergeCell ref="U14:Y16"/>
    <mergeCell ref="Z14:AC16"/>
    <mergeCell ref="AD14:AG16"/>
    <mergeCell ref="AI17:AL17"/>
    <mergeCell ref="AI18:AL18"/>
    <mergeCell ref="AI19:AL19"/>
    <mergeCell ref="U20:Y22"/>
    <mergeCell ref="Z20:AC22"/>
    <mergeCell ref="AD20:AG22"/>
    <mergeCell ref="AC26:AD27"/>
    <mergeCell ref="AE26:AF27"/>
    <mergeCell ref="AG26:AG27"/>
    <mergeCell ref="AB26:AB27"/>
    <mergeCell ref="X26:Y27"/>
    <mergeCell ref="Z26:AA27"/>
    <mergeCell ref="AI25:AL25"/>
    <mergeCell ref="AH26:AH27"/>
    <mergeCell ref="AI26:AL27"/>
    <mergeCell ref="H11:J11"/>
    <mergeCell ref="E11:G11"/>
    <mergeCell ref="I12:J12"/>
    <mergeCell ref="E12:H12"/>
    <mergeCell ref="AI20:AL20"/>
    <mergeCell ref="AI21:AL21"/>
    <mergeCell ref="AI22:AL22"/>
    <mergeCell ref="AI23:AL23"/>
    <mergeCell ref="AI24:AL24"/>
    <mergeCell ref="U26:W27"/>
    <mergeCell ref="U23:Y25"/>
    <mergeCell ref="Z23:AC25"/>
    <mergeCell ref="AD23:AG25"/>
  </mergeCells>
  <phoneticPr fontId="1"/>
  <dataValidations count="1">
    <dataValidation type="list" allowBlank="1" showInputMessage="1" showErrorMessage="1" sqref="E18 E21:E23 AH5:AH25" xr:uid="{2099FAC5-74AC-3E40-96AB-04088246B2E3}">
      <formula1>",○,"</formula1>
    </dataValidation>
  </dataValidations>
  <printOptions horizontalCentered="1" verticalCentered="1"/>
  <pageMargins left="0.25" right="0.25" top="0.25" bottom="0.25" header="0.05" footer="0.05"/>
  <pageSetup paperSize="9"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9BB6-835A-314B-B72E-935257944FC1}">
  <dimension ref="A2:E7"/>
  <sheetViews>
    <sheetView workbookViewId="0">
      <selection activeCell="B6" sqref="B6"/>
    </sheetView>
  </sheetViews>
  <sheetFormatPr baseColWidth="10" defaultRowHeight="20"/>
  <cols>
    <col min="1" max="1" width="13.85546875" bestFit="1" customWidth="1"/>
    <col min="2" max="2" width="2.7109375" bestFit="1" customWidth="1"/>
    <col min="3" max="3" width="3.42578125" bestFit="1" customWidth="1"/>
    <col min="4" max="4" width="20" bestFit="1" customWidth="1"/>
  </cols>
  <sheetData>
    <row r="2" spans="1:5">
      <c r="A2" t="s">
        <v>46</v>
      </c>
      <c r="B2">
        <f>'01_証明書交付願'!E19</f>
        <v>0</v>
      </c>
      <c r="C2" t="s">
        <v>18</v>
      </c>
      <c r="D2" t="s">
        <v>50</v>
      </c>
      <c r="E2">
        <f>100*B2</f>
        <v>0</v>
      </c>
    </row>
    <row r="3" spans="1:5">
      <c r="A3" t="s">
        <v>47</v>
      </c>
      <c r="B3">
        <f>'01_証明書交付願'!E20</f>
        <v>0</v>
      </c>
      <c r="C3" t="s">
        <v>18</v>
      </c>
      <c r="D3" t="s">
        <v>50</v>
      </c>
      <c r="E3">
        <f>100*B3</f>
        <v>0</v>
      </c>
    </row>
    <row r="4" spans="1:5">
      <c r="A4" t="s">
        <v>48</v>
      </c>
      <c r="B4">
        <f>'01_証明書交付願'!E21</f>
        <v>0</v>
      </c>
      <c r="C4" t="s">
        <v>18</v>
      </c>
      <c r="D4" t="s">
        <v>51</v>
      </c>
      <c r="E4">
        <f>200*B4</f>
        <v>0</v>
      </c>
    </row>
    <row r="5" spans="1:5">
      <c r="A5" t="s">
        <v>49</v>
      </c>
      <c r="B5">
        <f>'01_証明書交付願'!E22</f>
        <v>0</v>
      </c>
      <c r="C5" t="s">
        <v>18</v>
      </c>
      <c r="D5" t="s">
        <v>51</v>
      </c>
      <c r="E5">
        <f>200*B5</f>
        <v>0</v>
      </c>
    </row>
    <row r="6" spans="1:5">
      <c r="A6" t="s">
        <v>67</v>
      </c>
      <c r="B6">
        <f>'02_調査書等交付願'!H24</f>
        <v>1</v>
      </c>
      <c r="C6" t="s">
        <v>18</v>
      </c>
      <c r="D6" t="s">
        <v>51</v>
      </c>
      <c r="E6">
        <f>200*B6</f>
        <v>200</v>
      </c>
    </row>
    <row r="7" spans="1:5">
      <c r="E7">
        <f>SUM(E2:E5)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01_証明書交付願</vt:lpstr>
      <vt:lpstr>02_調査書等交付願</vt:lpstr>
      <vt:lpstr>99_計算</vt:lpstr>
    </vt:vector>
  </TitlesOfParts>
  <Manager/>
  <Company>滝川第二中学校・高等学校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調査書等交付願</dc:title>
  <dc:subject/>
  <dc:creator>滝川第二中学校・高等学校</dc:creator>
  <cp:keywords/>
  <dc:description/>
  <cp:lastModifiedBy>北垣 貴寛</cp:lastModifiedBy>
  <dcterms:created xsi:type="dcterms:W3CDTF">2024-04-08T08:22:12Z</dcterms:created>
  <dcterms:modified xsi:type="dcterms:W3CDTF">2024-05-22T01:47:07Z</dcterms:modified>
  <cp:category/>
</cp:coreProperties>
</file>