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7" yWindow="5052" windowWidth="19236" windowHeight="5088" tabRatio="780" activeTab="0"/>
  </bookViews>
  <sheets>
    <sheet name="Menu" sheetId="1" r:id="rId1"/>
    <sheet name="Data_Basic" sheetId="2" r:id="rId2"/>
    <sheet name="Data_SF" sheetId="3" r:id="rId3"/>
    <sheet name="Data_CF" sheetId="4" r:id="rId4"/>
    <sheet name="Data_C" sheetId="5" r:id="rId5"/>
    <sheet name="ConsultationMaterial" sheetId="6" r:id="rId6"/>
    <sheet name="SchoolReport" sheetId="7" r:id="rId7"/>
    <sheet name="Format_ConsultationMaterial" sheetId="8" r:id="rId8"/>
    <sheet name="Format_SchoolReport" sheetId="9" r:id="rId9"/>
  </sheets>
  <definedNames>
    <definedName name="_xlfn.AGGREGATE" hidden="1">#NAME?</definedName>
    <definedName name="_xlnm.Print_Area" localSheetId="5">'ConsultationMaterial'!$A$1:$AD$49</definedName>
    <definedName name="_xlnm.Print_Area" localSheetId="4">'Data_C'!$B$1:$AU$104</definedName>
    <definedName name="_xlnm.Print_Area" localSheetId="3">'Data_CF'!$B$1:$AU$104</definedName>
    <definedName name="_xlnm.Print_Area" localSheetId="2">'Data_SF'!$B$1:$AU$104</definedName>
    <definedName name="_xlnm.Print_Area" localSheetId="7">'Format_ConsultationMaterial'!$B$2:$AE$305</definedName>
    <definedName name="_xlnm.Print_Area" localSheetId="8">'Format_SchoolReport'!$B$2:$W$49</definedName>
    <definedName name="_xlnm.Print_Area" localSheetId="6">'SchoolReport'!$A$1:$V$48</definedName>
    <definedName name="_xlnm.Print_Titles" localSheetId="5">'ConsultationMaterial'!$1:$4</definedName>
    <definedName name="_xlnm.Print_Titles" localSheetId="7">'Format_ConsultationMaterial'!$2:$5</definedName>
    <definedName name="担任一覧">'Data_Basic'!$C$9:$D$18</definedName>
  </definedNames>
  <calcPr fullCalcOnLoad="1"/>
</workbook>
</file>

<file path=xl/sharedStrings.xml><?xml version="1.0" encoding="utf-8"?>
<sst xmlns="http://schemas.openxmlformats.org/spreadsheetml/2006/main" count="450" uniqueCount="194">
  <si>
    <t>滝川第二高等学校</t>
  </si>
  <si>
    <t>考査番号</t>
  </si>
  <si>
    <t>授業日数</t>
  </si>
  <si>
    <t>欠席日数</t>
  </si>
  <si>
    <t>主な欠席理由</t>
  </si>
  <si>
    <t>教　科</t>
  </si>
  <si>
    <t>評　定</t>
  </si>
  <si>
    <t>国　語</t>
  </si>
  <si>
    <t>数　学</t>
  </si>
  <si>
    <t>英　語</t>
  </si>
  <si>
    <t>合計</t>
  </si>
  <si>
    <t>社　会</t>
  </si>
  <si>
    <t>特 記 事 項</t>
  </si>
  <si>
    <t>音　楽</t>
  </si>
  <si>
    <t>美　術</t>
  </si>
  <si>
    <t>保健体育</t>
  </si>
  <si>
    <t>併願予定校名</t>
  </si>
  <si>
    <t>年</t>
  </si>
  <si>
    <t>中学校</t>
  </si>
  <si>
    <t>先生</t>
  </si>
  <si>
    <t>No</t>
  </si>
  <si>
    <t>番</t>
  </si>
  <si>
    <t>学</t>
  </si>
  <si>
    <t>性</t>
  </si>
  <si>
    <t>号</t>
  </si>
  <si>
    <t>級</t>
  </si>
  <si>
    <t>志願者名</t>
  </si>
  <si>
    <t>別</t>
  </si>
  <si>
    <t>国</t>
  </si>
  <si>
    <t>社</t>
  </si>
  <si>
    <t>数</t>
  </si>
  <si>
    <t>理</t>
  </si>
  <si>
    <t>音</t>
  </si>
  <si>
    <t>美</t>
  </si>
  <si>
    <t>保</t>
  </si>
  <si>
    <t>技</t>
  </si>
  <si>
    <t>英</t>
  </si>
  <si>
    <t>フリガナ</t>
  </si>
  <si>
    <t>生年月日</t>
  </si>
  <si>
    <t>年</t>
  </si>
  <si>
    <t>月</t>
  </si>
  <si>
    <t>日</t>
  </si>
  <si>
    <t>１年出席状況</t>
  </si>
  <si>
    <t>２年出席状況</t>
  </si>
  <si>
    <t>授業日数</t>
  </si>
  <si>
    <t>欠席日数</t>
  </si>
  <si>
    <t>主な欠席理由</t>
  </si>
  <si>
    <t>３年出席状況</t>
  </si>
  <si>
    <t>併願予定校名</t>
  </si>
  <si>
    <t>担任名</t>
  </si>
  <si>
    <t>(進学相談用)</t>
  </si>
  <si>
    <t>年度</t>
  </si>
  <si>
    <t>成績合計</t>
  </si>
  <si>
    <t>国語</t>
  </si>
  <si>
    <t>社会</t>
  </si>
  <si>
    <t>数学</t>
  </si>
  <si>
    <t>理科</t>
  </si>
  <si>
    <t>音楽</t>
  </si>
  <si>
    <t>美術</t>
  </si>
  <si>
    <t>保体</t>
  </si>
  <si>
    <t>技家</t>
  </si>
  <si>
    <t>英語</t>
  </si>
  <si>
    <t>国数英</t>
  </si>
  <si>
    <t>９科目</t>
  </si>
  <si>
    <t>テスト名</t>
  </si>
  <si>
    <t>主な欠席理由</t>
  </si>
  <si>
    <t>欠席日数（１年）</t>
  </si>
  <si>
    <t>欠席日数（２年）</t>
  </si>
  <si>
    <t>判定</t>
  </si>
  <si>
    <t>滝川第二高等学校</t>
  </si>
  <si>
    <t>テスト成績</t>
  </si>
  <si>
    <t>校長</t>
  </si>
  <si>
    <t>特記事項（全角60文字以内）</t>
  </si>
  <si>
    <r>
      <rPr>
        <b/>
        <sz val="20"/>
        <color indexed="10"/>
        <rFont val="ＭＳ ゴシック"/>
        <family val="3"/>
      </rPr>
      <t>Ｃコース</t>
    </r>
    <r>
      <rPr>
        <sz val="14"/>
        <rFont val="ＭＳ ゴシック"/>
        <family val="3"/>
      </rPr>
      <t>希望生徒入力画面</t>
    </r>
  </si>
  <si>
    <r>
      <t>１</t>
    </r>
    <r>
      <rPr>
        <sz val="11"/>
        <rFont val="ＭＳ 明朝"/>
        <family val="1"/>
      </rPr>
      <t>年</t>
    </r>
  </si>
  <si>
    <r>
      <t>2</t>
    </r>
    <r>
      <rPr>
        <sz val="11"/>
        <rFont val="ＭＳ 明朝"/>
        <family val="1"/>
      </rPr>
      <t>年</t>
    </r>
  </si>
  <si>
    <r>
      <t>3</t>
    </r>
    <r>
      <rPr>
        <sz val="11"/>
        <rFont val="ＭＳ 明朝"/>
        <family val="1"/>
      </rPr>
      <t>年</t>
    </r>
  </si>
  <si>
    <t>クラス担任名
受験希望のあるクラスの
入力だけで結構です。</t>
  </si>
  <si>
    <t>専</t>
  </si>
  <si>
    <t>特　記　事　項</t>
  </si>
  <si>
    <t>併</t>
  </si>
  <si>
    <t>志願者名</t>
  </si>
  <si>
    <r>
      <rPr>
        <b/>
        <sz val="20"/>
        <color indexed="10"/>
        <rFont val="ＭＳ ゴシック"/>
        <family val="3"/>
      </rPr>
      <t>基本データ</t>
    </r>
    <r>
      <rPr>
        <sz val="14"/>
        <rFont val="ＭＳ ゴシック"/>
        <family val="3"/>
      </rPr>
      <t>入力画面</t>
    </r>
  </si>
  <si>
    <t>１．基本データ入力</t>
  </si>
  <si>
    <t>４．調査書印刷</t>
  </si>
  <si>
    <t>滝川第二高等学校　受験資料作成システム</t>
  </si>
  <si>
    <t>神戸市立</t>
  </si>
  <si>
    <r>
      <t>学 業 成 績　(</t>
    </r>
    <r>
      <rPr>
        <sz val="10"/>
        <color indexed="8"/>
        <rFont val="ＭＳ ゴシック"/>
        <family val="3"/>
      </rPr>
      <t>５</t>
    </r>
    <r>
      <rPr>
        <sz val="10"/>
        <rFont val="ＭＳ ゴシック"/>
        <family val="3"/>
      </rPr>
      <t>段階評定)</t>
    </r>
  </si>
  <si>
    <t>合計3</t>
  </si>
  <si>
    <t>合計5</t>
  </si>
  <si>
    <t>Ｃコース</t>
  </si>
  <si>
    <t>理　科</t>
  </si>
  <si>
    <t>調　査　書</t>
  </si>
  <si>
    <t>校　長　氏　名</t>
  </si>
  <si>
    <t>学　　校　　名</t>
  </si>
  <si>
    <t>記載責任者名</t>
  </si>
  <si>
    <t>滝二会場</t>
  </si>
  <si>
    <t>姫路会場</t>
  </si>
  <si>
    <t>印</t>
  </si>
  <si>
    <t>出 席 状 況</t>
  </si>
  <si>
    <t>学　習　成　績</t>
  </si>
  <si>
    <t>学　　　　　歴</t>
  </si>
  <si>
    <t>氏　  　名</t>
  </si>
  <si>
    <t>フリガナ</t>
  </si>
  <si>
    <t>平成　　　年　　　月　　　日生</t>
  </si>
  <si>
    <t>※3年次</t>
  </si>
  <si>
    <t>　5段階評定</t>
  </si>
  <si>
    <t>　本書の記載事項に誤りのないことを証明する。</t>
  </si>
  <si>
    <t>　※支障がなければご記入ください。</t>
  </si>
  <si>
    <t>技術･家庭</t>
  </si>
  <si>
    <t>スーパーＦコース</t>
  </si>
  <si>
    <t>クリエイティブＦコース</t>
  </si>
  <si>
    <t>専　願　・　併　願</t>
  </si>
  <si>
    <t>専　願</t>
  </si>
  <si>
    <t>　野球・サッカー・卓球・剣道・
　陸上競技・ゴルフ・吹奏楽</t>
  </si>
  <si>
    <t>男
・
女</t>
  </si>
  <si>
    <t xml:space="preserve"> ①3科目合計</t>
  </si>
  <si>
    <t xml:space="preserve"> ②5科目合計</t>
  </si>
  <si>
    <t xml:space="preserve"> ③9科目合計</t>
  </si>
  <si>
    <r>
      <t>〔備考〕
 1. 学習成績は、3年の1･2学期の総合成績により各教科とも</t>
    </r>
    <r>
      <rPr>
        <b/>
        <sz val="11"/>
        <rFont val="ＭＳ ゴシック"/>
        <family val="3"/>
      </rPr>
      <t>5段階</t>
    </r>
    <r>
      <rPr>
        <sz val="11"/>
        <rFont val="ＭＳ 明朝"/>
        <family val="1"/>
      </rPr>
      <t>（県提出用に準じる）で
    記入してください。
 2. 学習成績で過年度卒の受験生については、赤で記入してください。
 3．中学3年の授業日数・欠席日数は2学期末までのものを記入してください。
 4．特記事項欄は、考査時・入学後に配慮すべきことがあれば記入してください。</t>
    </r>
  </si>
  <si>
    <t>※第１志望コースの、専願・併願を〇で囲んでください。（Ｃコースはクラブ名を〇で囲んでください。）</t>
  </si>
  <si>
    <t>併願予定校</t>
  </si>
  <si>
    <t>※　手書き用書式</t>
  </si>
  <si>
    <r>
      <rPr>
        <b/>
        <sz val="20"/>
        <color indexed="10"/>
        <rFont val="ＭＳ ゴシック"/>
        <family val="3"/>
      </rPr>
      <t>スーパーＦコース</t>
    </r>
    <r>
      <rPr>
        <sz val="14"/>
        <rFont val="ＭＳ ゴシック"/>
        <family val="3"/>
      </rPr>
      <t>希望生徒入力画面</t>
    </r>
  </si>
  <si>
    <r>
      <rPr>
        <b/>
        <sz val="20"/>
        <color indexed="10"/>
        <rFont val="ＭＳ ゴシック"/>
        <family val="3"/>
      </rPr>
      <t>クリエイティブＦコース</t>
    </r>
    <r>
      <rPr>
        <sz val="14"/>
        <rFont val="ＭＳ ゴシック"/>
        <family val="3"/>
      </rPr>
      <t>希望生徒入力画面</t>
    </r>
  </si>
  <si>
    <t>（ スーパーＦコース ・ クリエイティブＦコース ・ Ｃコース ）　志願者一覧表</t>
  </si>
  <si>
    <t>学年</t>
  </si>
  <si>
    <t>摘要</t>
  </si>
  <si>
    <t>所属</t>
  </si>
  <si>
    <t>学校名</t>
  </si>
  <si>
    <t>校内考査の名称１</t>
  </si>
  <si>
    <t>校内考査の名称２</t>
  </si>
  <si>
    <t>校内考査の名称３</t>
  </si>
  <si>
    <t>学校長名</t>
  </si>
  <si>
    <t>年度</t>
  </si>
  <si>
    <t>９月実力考査</t>
  </si>
  <si>
    <t>10月実力考査</t>
  </si>
  <si>
    <t>11月実力考査</t>
  </si>
  <si>
    <t>性別</t>
  </si>
  <si>
    <t>専/併</t>
  </si>
  <si>
    <t>1:男
2:女</t>
  </si>
  <si>
    <t>1:滝二
2:姫路</t>
  </si>
  <si>
    <t>1:専願
2:併願</t>
  </si>
  <si>
    <t>1:専願</t>
  </si>
  <si>
    <t>２．志願者データ入力</t>
  </si>
  <si>
    <t>３．進学相談資料印刷</t>
  </si>
  <si>
    <t>受験会場</t>
  </si>
  <si>
    <t>平成○○年〇○月○○日</t>
  </si>
  <si>
    <t>骨折による入院</t>
  </si>
  <si>
    <t>特になし</t>
  </si>
  <si>
    <t>例</t>
  </si>
  <si>
    <t>滝川　太郎</t>
  </si>
  <si>
    <t>滝川　第二郎</t>
  </si>
  <si>
    <t>滝川　一郎</t>
  </si>
  <si>
    <t>志願者名</t>
  </si>
  <si>
    <t>フリガナ</t>
  </si>
  <si>
    <t>特記事項（全角60文字以内）</t>
  </si>
  <si>
    <t>風邪、体調不良</t>
  </si>
  <si>
    <t>タキガワ　タロウ</t>
  </si>
  <si>
    <t>皆勤</t>
  </si>
  <si>
    <t>志望部活名</t>
  </si>
  <si>
    <t>タキガワ　タロウ</t>
  </si>
  <si>
    <t>野球</t>
  </si>
  <si>
    <t>※　設定変更</t>
  </si>
  <si>
    <t xml:space="preserve">
 考査会場を〇で囲んでください。</t>
  </si>
  <si>
    <t>春日台</t>
  </si>
  <si>
    <t>滝川　二郎</t>
  </si>
  <si>
    <t>滝川　三郎</t>
  </si>
  <si>
    <t>滝川　四郎</t>
  </si>
  <si>
    <t>滝川　春子</t>
  </si>
  <si>
    <t>滝川　夏子</t>
  </si>
  <si>
    <t>滝川　秋子</t>
  </si>
  <si>
    <t>滝川　冬子</t>
  </si>
  <si>
    <t>電話番号（学校）</t>
  </si>
  <si>
    <t>住　　所（学校）</t>
  </si>
  <si>
    <t>電　話　番　号</t>
  </si>
  <si>
    <t>住　　　　　所</t>
  </si>
  <si>
    <t>兵庫県神戸市西区春日台６－２３</t>
  </si>
  <si>
    <t>欠席日数（３年）</t>
  </si>
  <si>
    <t>欠席日数（３年）</t>
  </si>
  <si>
    <t>スーパーＦコース　志願者一覧表</t>
  </si>
  <si>
    <t>春日台</t>
  </si>
  <si>
    <t>春日台</t>
  </si>
  <si>
    <t>078-961-2381</t>
  </si>
  <si>
    <t>令和</t>
  </si>
  <si>
    <t>令和</t>
  </si>
  <si>
    <t>令和○○年〇○月○○日</t>
  </si>
  <si>
    <t>○○立○○中学校入学</t>
  </si>
  <si>
    <t>○○立○○中学校卒業見込</t>
  </si>
  <si>
    <t xml:space="preserve">
</t>
  </si>
  <si>
    <t>令和○○年〇○月○○日</t>
  </si>
  <si>
    <t>令和　　　年　　　月　　　日</t>
  </si>
  <si>
    <t>学　業　成　績　（５段階評定）</t>
  </si>
  <si>
    <t>滝川　一郎</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</si>
</sst>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e\.mm\.dd"/>
    <numFmt numFmtId="177" formatCode="0_ "/>
    <numFmt numFmtId="178" formatCode="m&quot;月&quot;d&quot;日&quot;;@"/>
    <numFmt numFmtId="179" formatCode="0.0_ "/>
    <numFmt numFmtId="180" formatCode="0.00_ "/>
    <numFmt numFmtId="181" formatCode="0.000_ "/>
    <numFmt numFmtId="182" formatCode="0_);[Red]\(0\)"/>
    <numFmt numFmtId="183" formatCode="0&quot;組&quot;"/>
    <numFmt numFmtId="184" formatCode="[$-411]ggg\ e\ &quot;年 &quot;\ m\ &quot;月&quot;\ d\ &quot;日&quot;"/>
    <numFmt numFmtId="185" formatCode="[$-411]ggg\ e\ &quot;年&quot;\ m\ &quot;月&quot;\ d\ &quot;日&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87">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ゴシック"/>
      <family val="3"/>
    </font>
    <font>
      <sz val="11"/>
      <name val="ＭＳ 明朝"/>
      <family val="1"/>
    </font>
    <font>
      <sz val="11"/>
      <name val="ＭＳ ゴシック"/>
      <family val="3"/>
    </font>
    <font>
      <sz val="11"/>
      <color indexed="10"/>
      <name val="ＭＳ ゴシック"/>
      <family val="3"/>
    </font>
    <font>
      <sz val="11"/>
      <color indexed="8"/>
      <name val="ＭＳ ゴシック"/>
      <family val="3"/>
    </font>
    <font>
      <sz val="12"/>
      <name val="ＭＳ ゴシック"/>
      <family val="3"/>
    </font>
    <font>
      <sz val="20"/>
      <name val="ＭＳ ゴシック"/>
      <family val="3"/>
    </font>
    <font>
      <b/>
      <sz val="11"/>
      <color indexed="9"/>
      <name val="ＭＳ ゴシック"/>
      <family val="3"/>
    </font>
    <font>
      <sz val="11"/>
      <color indexed="9"/>
      <name val="ＭＳ ゴシック"/>
      <family val="3"/>
    </font>
    <font>
      <sz val="10"/>
      <name val="ＭＳ ゴシック"/>
      <family val="3"/>
    </font>
    <font>
      <sz val="9"/>
      <name val="ＭＳ ゴシック"/>
      <family val="3"/>
    </font>
    <font>
      <sz val="10"/>
      <color indexed="8"/>
      <name val="ＭＳ ゴシック"/>
      <family val="3"/>
    </font>
    <font>
      <sz val="14"/>
      <name val="ＭＳ ゴシック"/>
      <family val="3"/>
    </font>
    <font>
      <b/>
      <sz val="20"/>
      <color indexed="10"/>
      <name val="ＭＳ ゴシック"/>
      <family val="3"/>
    </font>
    <font>
      <sz val="22"/>
      <name val="ＭＳ ゴシック"/>
      <family val="3"/>
    </font>
    <font>
      <sz val="12"/>
      <name val="ＭＳ 明朝"/>
      <family val="1"/>
    </font>
    <font>
      <sz val="14"/>
      <name val="ＭＳ 明朝"/>
      <family val="1"/>
    </font>
    <font>
      <sz val="8"/>
      <name val="ＭＳ 明朝"/>
      <family val="1"/>
    </font>
    <font>
      <sz val="16"/>
      <name val="ＭＳ 明朝"/>
      <family val="1"/>
    </font>
    <font>
      <sz val="18"/>
      <name val="ＭＳ 明朝"/>
      <family val="1"/>
    </font>
    <font>
      <b/>
      <sz val="11"/>
      <color indexed="8"/>
      <name val="ＭＳ ゴシック"/>
      <family val="3"/>
    </font>
    <font>
      <b/>
      <sz val="12"/>
      <name val="ＭＳ ゴシック"/>
      <family val="3"/>
    </font>
    <font>
      <sz val="10"/>
      <name val="ＭＳ 明朝"/>
      <family val="1"/>
    </font>
    <font>
      <sz val="10"/>
      <color indexed="8"/>
      <name val="ＭＳ 明朝"/>
      <family val="1"/>
    </font>
    <font>
      <sz val="20"/>
      <name val="ＭＳ 明朝"/>
      <family val="1"/>
    </font>
    <font>
      <sz val="26"/>
      <name val="ＭＳ ゴシック"/>
      <family val="3"/>
    </font>
    <font>
      <sz val="16"/>
      <name val="ＭＳ ゴシック"/>
      <family val="3"/>
    </font>
    <font>
      <sz val="13"/>
      <name val="ＭＳ 明朝"/>
      <family val="1"/>
    </font>
    <font>
      <sz val="15"/>
      <name val="ＭＳ ゴシック"/>
      <family val="3"/>
    </font>
    <font>
      <sz val="7"/>
      <name val="ＭＳ 明朝"/>
      <family val="1"/>
    </font>
    <font>
      <b/>
      <sz val="11"/>
      <name val="ＭＳ ゴシック"/>
      <family val="3"/>
    </font>
    <font>
      <b/>
      <sz val="26"/>
      <name val="ＭＳ ゴシック"/>
      <family val="3"/>
    </font>
    <font>
      <sz val="9"/>
      <name val="ＭＳ 明朝"/>
      <family val="1"/>
    </font>
    <font>
      <b/>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ＭＳ ゴシック"/>
      <family val="3"/>
    </font>
    <font>
      <sz val="12"/>
      <color indexed="8"/>
      <name val="ＭＳ ゴシック"/>
      <family val="3"/>
    </font>
    <font>
      <sz val="10"/>
      <color indexed="8"/>
      <name val="ＭＳ Ｐゴシック"/>
      <family val="3"/>
    </font>
    <font>
      <sz val="10"/>
      <color indexed="9"/>
      <name val="ＭＳ ゴシック"/>
      <family val="3"/>
    </font>
    <font>
      <b/>
      <sz val="10.5"/>
      <color indexed="8"/>
      <name val="ＭＳ ゴシック"/>
      <family val="3"/>
    </font>
    <font>
      <b/>
      <sz val="10.5"/>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2"/>
      <color theme="0"/>
      <name val="ＭＳ ゴシック"/>
      <family val="3"/>
    </font>
    <font>
      <sz val="11"/>
      <color theme="1"/>
      <name val="ＭＳ ゴシック"/>
      <family val="3"/>
    </font>
    <font>
      <sz val="12"/>
      <color theme="1"/>
      <name val="ＭＳ ゴシック"/>
      <family val="3"/>
    </font>
    <font>
      <sz val="10"/>
      <color theme="1"/>
      <name val="Calibri"/>
      <family val="3"/>
    </font>
    <font>
      <sz val="10"/>
      <color theme="1"/>
      <name val="ＭＳ 明朝"/>
      <family val="1"/>
    </font>
    <font>
      <sz val="10"/>
      <color theme="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24997000396251678"/>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style="hair"/>
    </border>
    <border>
      <left style="hair"/>
      <right>
        <color indexed="63"/>
      </right>
      <top style="thin"/>
      <bottom style="hair"/>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diagonalUp="1">
      <left style="thin"/>
      <right style="thin"/>
      <top style="thin"/>
      <bottom style="thin"/>
      <diagonal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thin">
        <color indexed="8"/>
      </bottom>
    </border>
    <border>
      <left>
        <color indexed="63"/>
      </left>
      <right>
        <color indexed="63"/>
      </right>
      <top style="thin"/>
      <bottom style="hair"/>
    </border>
    <border>
      <left>
        <color indexed="63"/>
      </left>
      <right style="thin"/>
      <top style="thin"/>
      <bottom style="hair"/>
    </border>
    <border>
      <left style="hair"/>
      <right style="hair"/>
      <top style="hair"/>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color indexed="63"/>
      </right>
      <top style="thin"/>
      <bottom style="thin"/>
    </border>
    <border>
      <left style="thin"/>
      <right>
        <color indexed="63"/>
      </right>
      <top style="thin"/>
      <bottom>
        <color indexed="63"/>
      </bottom>
    </border>
    <border>
      <left>
        <color indexed="63"/>
      </left>
      <right style="hair"/>
      <top style="thin"/>
      <bottom style="thin"/>
    </border>
    <border>
      <left style="thin"/>
      <right>
        <color indexed="63"/>
      </right>
      <top style="thin"/>
      <bottom style="thin"/>
    </border>
    <border>
      <left style="thin"/>
      <right style="dotted"/>
      <top style="thin"/>
      <bottom style="thin"/>
    </border>
    <border>
      <left style="dotted"/>
      <right style="dotted"/>
      <top style="thin"/>
      <bottom style="thin"/>
    </border>
    <border>
      <left style="dotted"/>
      <right style="hair"/>
      <top style="thin"/>
      <bottom style="thin"/>
    </border>
    <border>
      <left>
        <color indexed="63"/>
      </left>
      <right style="hair"/>
      <top style="hair"/>
      <bottom style="hair"/>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color indexed="63"/>
      </right>
      <top style="hair"/>
      <bottom style="hair"/>
    </border>
    <border>
      <left>
        <color indexed="63"/>
      </left>
      <right style="thin"/>
      <top style="hair"/>
      <bottom style="hair"/>
    </border>
    <border>
      <left style="hair"/>
      <right style="hair"/>
      <top>
        <color indexed="63"/>
      </top>
      <bottom style="thin"/>
    </border>
    <border>
      <left style="hair"/>
      <right style="hair"/>
      <top style="thin"/>
      <bottom style="thin"/>
    </border>
    <border>
      <left style="thin"/>
      <right style="hair"/>
      <top style="thin"/>
      <bottom style="thin"/>
    </border>
    <border>
      <left>
        <color indexed="63"/>
      </left>
      <right>
        <color indexed="63"/>
      </right>
      <top>
        <color indexed="63"/>
      </top>
      <bottom style="dotted"/>
    </border>
    <border>
      <left>
        <color indexed="63"/>
      </left>
      <right style="hair"/>
      <top>
        <color indexed="63"/>
      </top>
      <bottom>
        <color indexed="63"/>
      </bottom>
    </border>
    <border>
      <left>
        <color indexed="63"/>
      </left>
      <right style="hair"/>
      <top style="hair"/>
      <bottom style="thin"/>
    </border>
    <border>
      <left>
        <color indexed="63"/>
      </left>
      <right style="hair"/>
      <top style="hair"/>
      <bottom>
        <color indexed="63"/>
      </bottom>
    </border>
    <border>
      <left style="thin"/>
      <right>
        <color indexed="63"/>
      </right>
      <top style="hair"/>
      <bottom style="thin"/>
    </border>
    <border>
      <left style="thin"/>
      <right>
        <color indexed="63"/>
      </right>
      <top style="thin"/>
      <bottom style="hair"/>
    </border>
    <border>
      <left style="hair"/>
      <right style="hair"/>
      <top style="thin"/>
      <bottom>
        <color indexed="63"/>
      </bottom>
    </border>
    <border>
      <left style="hair"/>
      <right style="hair"/>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1" fillId="0" borderId="0" applyFont="0" applyFill="0" applyBorder="0" applyAlignment="0" applyProtection="0"/>
    <xf numFmtId="0" fontId="66" fillId="0" borderId="0" applyNumberFormat="0" applyFill="0" applyBorder="0" applyAlignment="0" applyProtection="0"/>
    <xf numFmtId="0" fontId="1"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529">
    <xf numFmtId="0" fontId="0" fillId="0" borderId="0" xfId="0" applyFont="1" applyAlignment="1">
      <alignment vertical="center"/>
    </xf>
    <xf numFmtId="0" fontId="3" fillId="0" borderId="0" xfId="0" applyFont="1" applyAlignment="1">
      <alignment vertical="center"/>
    </xf>
    <xf numFmtId="0" fontId="80" fillId="0" borderId="0" xfId="0" applyFont="1" applyAlignment="1">
      <alignment vertical="center"/>
    </xf>
    <xf numFmtId="0" fontId="80" fillId="0" borderId="0" xfId="0" applyFont="1" applyAlignment="1">
      <alignment/>
    </xf>
    <xf numFmtId="0" fontId="16" fillId="0" borderId="0" xfId="0" applyFont="1" applyFill="1" applyAlignment="1" applyProtection="1">
      <alignment vertical="center"/>
      <protection/>
    </xf>
    <xf numFmtId="0" fontId="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xf>
    <xf numFmtId="0" fontId="5" fillId="0" borderId="0" xfId="0" applyFont="1" applyAlignment="1">
      <alignment horizontal="center" vertical="center"/>
    </xf>
    <xf numFmtId="0" fontId="5" fillId="0" borderId="0" xfId="0" applyFont="1" applyBorder="1" applyAlignment="1">
      <alignment horizontal="distributed" vertical="center"/>
    </xf>
    <xf numFmtId="0" fontId="10" fillId="0" borderId="0" xfId="0" applyFont="1" applyAlignment="1">
      <alignment/>
    </xf>
    <xf numFmtId="0" fontId="3" fillId="0" borderId="10" xfId="0" applyFont="1" applyFill="1" applyBorder="1" applyAlignment="1">
      <alignment vertical="center"/>
    </xf>
    <xf numFmtId="0" fontId="3" fillId="0" borderId="11" xfId="0" applyFont="1" applyFill="1" applyBorder="1" applyAlignment="1">
      <alignment vertical="center"/>
    </xf>
    <xf numFmtId="0" fontId="81" fillId="33" borderId="12" xfId="0" applyFont="1" applyFill="1" applyBorder="1" applyAlignment="1">
      <alignment horizontal="left" vertical="center" indent="1"/>
    </xf>
    <xf numFmtId="0" fontId="82" fillId="0" borderId="0" xfId="0" applyFont="1" applyAlignment="1" applyProtection="1">
      <alignment vertical="center"/>
      <protection/>
    </xf>
    <xf numFmtId="0" fontId="0" fillId="0" borderId="0" xfId="0" applyNumberFormat="1" applyFill="1" applyAlignment="1">
      <alignment vertical="center"/>
    </xf>
    <xf numFmtId="0" fontId="0" fillId="0" borderId="0" xfId="0" applyNumberFormat="1" applyFill="1" applyAlignment="1">
      <alignment vertical="center" shrinkToFit="1"/>
    </xf>
    <xf numFmtId="0" fontId="0" fillId="0" borderId="0" xfId="0" applyNumberFormat="1" applyFill="1" applyAlignment="1">
      <alignment horizontal="center" vertical="center"/>
    </xf>
    <xf numFmtId="0" fontId="9" fillId="0" borderId="0" xfId="0" applyNumberFormat="1" applyFont="1" applyFill="1" applyBorder="1" applyAlignment="1" applyProtection="1">
      <alignment horizontal="center"/>
      <protection/>
    </xf>
    <xf numFmtId="0" fontId="83" fillId="0" borderId="0" xfId="0" applyNumberFormat="1" applyFont="1" applyFill="1" applyAlignment="1">
      <alignment vertical="center"/>
    </xf>
    <xf numFmtId="0" fontId="84" fillId="0" borderId="0" xfId="0" applyNumberFormat="1" applyFont="1" applyFill="1" applyAlignment="1">
      <alignment vertical="center"/>
    </xf>
    <xf numFmtId="0" fontId="85" fillId="0" borderId="0" xfId="0" applyNumberFormat="1" applyFont="1" applyFill="1" applyAlignment="1">
      <alignment vertical="center"/>
    </xf>
    <xf numFmtId="0" fontId="9" fillId="0" borderId="0" xfId="0" applyNumberFormat="1" applyFont="1" applyFill="1" applyBorder="1" applyAlignment="1" quotePrefix="1">
      <alignment/>
    </xf>
    <xf numFmtId="0" fontId="4" fillId="0" borderId="0" xfId="0" applyNumberFormat="1" applyFont="1" applyFill="1" applyBorder="1" applyAlignment="1">
      <alignment/>
    </xf>
    <xf numFmtId="0" fontId="25" fillId="0" borderId="0" xfId="0" applyNumberFormat="1" applyFont="1" applyFill="1" applyBorder="1" applyAlignment="1">
      <alignment/>
    </xf>
    <xf numFmtId="0" fontId="9" fillId="0" borderId="0" xfId="0" applyNumberFormat="1" applyFont="1" applyFill="1" applyBorder="1" applyAlignment="1">
      <alignment horizontal="center"/>
    </xf>
    <xf numFmtId="0" fontId="83" fillId="0" borderId="0" xfId="0" applyNumberFormat="1" applyFont="1" applyFill="1" applyAlignment="1">
      <alignment shrinkToFit="1"/>
    </xf>
    <xf numFmtId="0" fontId="25" fillId="0" borderId="0" xfId="0" applyNumberFormat="1" applyFont="1" applyFill="1" applyBorder="1" applyAlignment="1">
      <alignment horizontal="right"/>
    </xf>
    <xf numFmtId="0" fontId="25" fillId="0" borderId="0" xfId="0" applyNumberFormat="1" applyFont="1" applyFill="1" applyBorder="1" applyAlignment="1">
      <alignment horizontal="left"/>
    </xf>
    <xf numFmtId="0" fontId="25" fillId="0" borderId="0" xfId="0" applyNumberFormat="1" applyFont="1" applyFill="1" applyBorder="1" applyAlignment="1">
      <alignment horizontal="center"/>
    </xf>
    <xf numFmtId="0" fontId="83" fillId="0" borderId="0" xfId="0" applyNumberFormat="1" applyFont="1" applyFill="1" applyAlignment="1">
      <alignment/>
    </xf>
    <xf numFmtId="0" fontId="25" fillId="0" borderId="0" xfId="0" applyNumberFormat="1" applyFont="1" applyFill="1" applyAlignment="1">
      <alignment/>
    </xf>
    <xf numFmtId="0" fontId="9" fillId="0" borderId="0" xfId="0" applyNumberFormat="1" applyFont="1" applyFill="1" applyBorder="1" applyAlignment="1">
      <alignment horizontal="right"/>
    </xf>
    <xf numFmtId="0" fontId="9" fillId="0" borderId="0" xfId="0" applyNumberFormat="1" applyFont="1" applyFill="1" applyBorder="1" applyAlignment="1">
      <alignment horizontal="center" vertical="center"/>
    </xf>
    <xf numFmtId="0" fontId="83" fillId="0" borderId="0" xfId="0" applyNumberFormat="1" applyFont="1" applyFill="1" applyAlignment="1">
      <alignment vertical="center" shrinkToFit="1"/>
    </xf>
    <xf numFmtId="0" fontId="83"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Continuous" vertical="center"/>
    </xf>
    <xf numFmtId="0" fontId="9" fillId="0" borderId="0" xfId="0" applyNumberFormat="1" applyFont="1" applyFill="1" applyBorder="1" applyAlignment="1">
      <alignment horizontal="left" vertical="center"/>
    </xf>
    <xf numFmtId="0" fontId="25" fillId="0" borderId="0" xfId="0" applyNumberFormat="1" applyFont="1" applyFill="1" applyBorder="1" applyAlignment="1">
      <alignment horizontal="right" vertical="center"/>
    </xf>
    <xf numFmtId="0" fontId="25" fillId="0" borderId="0" xfId="0" applyNumberFormat="1" applyFont="1" applyFill="1" applyBorder="1" applyAlignment="1">
      <alignment horizontal="right" vertical="center" shrinkToFit="1"/>
    </xf>
    <xf numFmtId="0" fontId="25" fillId="0" borderId="0"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shrinkToFit="1"/>
    </xf>
    <xf numFmtId="0" fontId="13" fillId="0" borderId="14" xfId="0" applyNumberFormat="1" applyFont="1" applyFill="1" applyBorder="1" applyAlignment="1">
      <alignment horizontal="center" vertical="center" shrinkToFit="1"/>
    </xf>
    <xf numFmtId="0" fontId="13" fillId="0" borderId="15" xfId="0" applyNumberFormat="1" applyFont="1" applyFill="1" applyBorder="1" applyAlignment="1">
      <alignment horizontal="center" vertical="center" shrinkToFit="1"/>
    </xf>
    <xf numFmtId="0" fontId="13" fillId="0" borderId="16" xfId="0" applyNumberFormat="1" applyFont="1" applyFill="1" applyBorder="1" applyAlignment="1">
      <alignment horizontal="center" vertical="center" shrinkToFit="1"/>
    </xf>
    <xf numFmtId="0" fontId="13" fillId="0" borderId="17" xfId="0" applyNumberFormat="1" applyFont="1" applyFill="1" applyBorder="1" applyAlignment="1">
      <alignment horizontal="center" vertical="center" shrinkToFit="1"/>
    </xf>
    <xf numFmtId="0" fontId="13" fillId="0" borderId="18" xfId="0" applyNumberFormat="1" applyFont="1" applyFill="1" applyBorder="1" applyAlignment="1">
      <alignment horizontal="center" vertical="center" shrinkToFit="1"/>
    </xf>
    <xf numFmtId="0" fontId="26" fillId="0" borderId="17" xfId="0" applyNumberFormat="1" applyFont="1" applyFill="1" applyBorder="1" applyAlignment="1">
      <alignment horizontal="center" vertical="center" shrinkToFit="1"/>
    </xf>
    <xf numFmtId="0" fontId="19" fillId="0" borderId="17" xfId="0" applyNumberFormat="1" applyFont="1" applyFill="1" applyBorder="1" applyAlignment="1">
      <alignment horizontal="center" vertical="center" shrinkToFit="1"/>
    </xf>
    <xf numFmtId="0" fontId="26" fillId="0" borderId="19" xfId="0" applyNumberFormat="1" applyFont="1" applyFill="1" applyBorder="1" applyAlignment="1">
      <alignment vertical="center" shrinkToFit="1"/>
    </xf>
    <xf numFmtId="0" fontId="26" fillId="0" borderId="20" xfId="0" applyNumberFormat="1" applyFont="1" applyFill="1" applyBorder="1" applyAlignment="1">
      <alignment horizontal="center" vertical="center" shrinkToFit="1"/>
    </xf>
    <xf numFmtId="0" fontId="19" fillId="0" borderId="20" xfId="0" applyNumberFormat="1" applyFont="1" applyFill="1" applyBorder="1" applyAlignment="1">
      <alignment horizontal="center" vertical="center" shrinkToFit="1"/>
    </xf>
    <xf numFmtId="0" fontId="26" fillId="0" borderId="21" xfId="0" applyNumberFormat="1" applyFont="1" applyFill="1" applyBorder="1" applyAlignment="1">
      <alignment horizontal="center" vertical="center" shrinkToFit="1"/>
    </xf>
    <xf numFmtId="0" fontId="26" fillId="0" borderId="18" xfId="0" applyNumberFormat="1" applyFont="1" applyFill="1" applyBorder="1" applyAlignment="1">
      <alignment horizontal="center" vertical="center" shrinkToFit="1"/>
    </xf>
    <xf numFmtId="0" fontId="19" fillId="0" borderId="18" xfId="0" applyNumberFormat="1" applyFont="1" applyFill="1" applyBorder="1" applyAlignment="1">
      <alignment horizontal="center" vertical="center" shrinkToFit="1"/>
    </xf>
    <xf numFmtId="0" fontId="26" fillId="0" borderId="22" xfId="0" applyNumberFormat="1" applyFont="1" applyFill="1" applyBorder="1" applyAlignment="1">
      <alignment vertical="center" shrinkToFit="1"/>
    </xf>
    <xf numFmtId="0" fontId="26" fillId="0" borderId="13" xfId="0" applyNumberFormat="1" applyFont="1" applyFill="1" applyBorder="1" applyAlignment="1">
      <alignment horizontal="center" vertical="center" shrinkToFit="1"/>
    </xf>
    <xf numFmtId="0" fontId="19" fillId="0" borderId="13" xfId="0" applyNumberFormat="1" applyFont="1" applyFill="1" applyBorder="1" applyAlignment="1">
      <alignment horizontal="center" vertical="center" shrinkToFit="1"/>
    </xf>
    <xf numFmtId="0" fontId="26" fillId="0" borderId="23" xfId="0" applyNumberFormat="1" applyFont="1" applyFill="1" applyBorder="1" applyAlignment="1">
      <alignment horizontal="center" vertical="center" shrinkToFit="1"/>
    </xf>
    <xf numFmtId="0" fontId="19" fillId="0" borderId="23" xfId="0" applyNumberFormat="1" applyFont="1" applyFill="1" applyBorder="1" applyAlignment="1">
      <alignment horizontal="center" vertical="center" shrinkToFit="1"/>
    </xf>
    <xf numFmtId="0" fontId="26" fillId="0" borderId="14" xfId="0" applyNumberFormat="1" applyFont="1" applyFill="1" applyBorder="1" applyAlignment="1">
      <alignment horizontal="center" vertical="center" shrinkToFit="1"/>
    </xf>
    <xf numFmtId="0" fontId="19" fillId="0" borderId="14" xfId="0" applyNumberFormat="1" applyFont="1" applyFill="1" applyBorder="1" applyAlignment="1">
      <alignment horizontal="center" vertical="center" shrinkToFit="1"/>
    </xf>
    <xf numFmtId="0" fontId="26" fillId="0" borderId="17" xfId="0" applyNumberFormat="1" applyFont="1" applyFill="1" applyBorder="1" applyAlignment="1">
      <alignment horizontal="center" shrinkToFit="1"/>
    </xf>
    <xf numFmtId="0" fontId="20" fillId="0" borderId="20" xfId="0" applyNumberFormat="1" applyFont="1" applyFill="1" applyBorder="1" applyAlignment="1">
      <alignment horizontal="center" vertical="center" shrinkToFit="1"/>
    </xf>
    <xf numFmtId="0" fontId="19" fillId="0" borderId="13" xfId="0" applyNumberFormat="1" applyFont="1" applyFill="1" applyBorder="1" applyAlignment="1">
      <alignment horizontal="center" vertical="center" wrapText="1"/>
    </xf>
    <xf numFmtId="0" fontId="5" fillId="0" borderId="24" xfId="0" applyFont="1" applyBorder="1" applyAlignment="1">
      <alignment vertical="center"/>
    </xf>
    <xf numFmtId="0" fontId="5" fillId="0" borderId="25" xfId="0" applyFont="1" applyBorder="1" applyAlignment="1">
      <alignment/>
    </xf>
    <xf numFmtId="0" fontId="5" fillId="0" borderId="24" xfId="0" applyFont="1" applyBorder="1" applyAlignment="1">
      <alignment/>
    </xf>
    <xf numFmtId="0" fontId="16" fillId="0" borderId="0" xfId="0" applyFont="1" applyBorder="1" applyAlignment="1">
      <alignment horizontal="center" vertical="center" shrinkToFit="1"/>
    </xf>
    <xf numFmtId="0" fontId="29" fillId="0" borderId="0" xfId="0" applyFont="1" applyBorder="1" applyAlignment="1">
      <alignment horizontal="center"/>
    </xf>
    <xf numFmtId="0" fontId="18" fillId="0" borderId="0" xfId="0" applyFont="1" applyBorder="1" applyAlignment="1">
      <alignment vertical="center"/>
    </xf>
    <xf numFmtId="0" fontId="16" fillId="0" borderId="0" xfId="0" applyFont="1" applyBorder="1" applyAlignment="1">
      <alignment horizontal="right" vertical="center" shrinkToFit="1"/>
    </xf>
    <xf numFmtId="58" fontId="20" fillId="0" borderId="25" xfId="0" applyNumberFormat="1" applyFont="1" applyBorder="1" applyAlignment="1">
      <alignment vertical="center"/>
    </xf>
    <xf numFmtId="0" fontId="5" fillId="0" borderId="0" xfId="0" applyFont="1" applyAlignment="1">
      <alignment horizontal="left" vertical="top" wrapText="1"/>
    </xf>
    <xf numFmtId="0" fontId="29" fillId="0" borderId="0" xfId="0" applyFont="1" applyBorder="1" applyAlignment="1">
      <alignment/>
    </xf>
    <xf numFmtId="0" fontId="5" fillId="0" borderId="11" xfId="0" applyFont="1" applyBorder="1" applyAlignment="1">
      <alignment vertical="center"/>
    </xf>
    <xf numFmtId="0" fontId="10" fillId="0" borderId="0" xfId="0" applyFont="1" applyBorder="1" applyAlignment="1">
      <alignment horizontal="right" vertical="center" shrinkToFit="1"/>
    </xf>
    <xf numFmtId="0" fontId="20" fillId="0" borderId="0" xfId="0" applyFont="1" applyBorder="1" applyAlignment="1">
      <alignment horizontal="center" vertical="center"/>
    </xf>
    <xf numFmtId="0" fontId="5" fillId="0" borderId="0" xfId="0" applyFont="1" applyBorder="1" applyAlignment="1">
      <alignment horizontal="left" vertical="top" wrapText="1"/>
    </xf>
    <xf numFmtId="0" fontId="16" fillId="0" borderId="0" xfId="0" applyFont="1" applyAlignment="1">
      <alignment vertical="center"/>
    </xf>
    <xf numFmtId="0" fontId="5" fillId="0" borderId="0" xfId="0" applyFont="1" applyAlignment="1">
      <alignment vertical="center"/>
    </xf>
    <xf numFmtId="0" fontId="19" fillId="0" borderId="25" xfId="0" applyFont="1" applyBorder="1" applyAlignment="1">
      <alignment vertical="center"/>
    </xf>
    <xf numFmtId="0" fontId="20" fillId="0" borderId="1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vertical="center" shrinkToFit="1"/>
    </xf>
    <xf numFmtId="0" fontId="19" fillId="0" borderId="0" xfId="0" applyFont="1" applyAlignment="1">
      <alignment horizontal="left" vertical="center"/>
    </xf>
    <xf numFmtId="0" fontId="19" fillId="0" borderId="0" xfId="0" applyFont="1" applyAlignment="1">
      <alignment horizontal="left" vertical="top"/>
    </xf>
    <xf numFmtId="0" fontId="21" fillId="0" borderId="26" xfId="0" applyFont="1" applyBorder="1" applyAlignment="1">
      <alignment vertical="center" shrinkToFit="1"/>
    </xf>
    <xf numFmtId="0" fontId="31" fillId="0" borderId="26" xfId="0" applyFont="1" applyBorder="1" applyAlignment="1">
      <alignment vertical="center"/>
    </xf>
    <xf numFmtId="0" fontId="31" fillId="0" borderId="27" xfId="0" applyFont="1" applyBorder="1" applyAlignment="1">
      <alignment vertical="center"/>
    </xf>
    <xf numFmtId="0" fontId="31" fillId="0" borderId="24" xfId="0" applyFont="1" applyBorder="1" applyAlignment="1">
      <alignment vertical="center"/>
    </xf>
    <xf numFmtId="0" fontId="21" fillId="0" borderId="28" xfId="0" applyFont="1" applyBorder="1" applyAlignment="1">
      <alignment vertical="center" shrinkToFit="1"/>
    </xf>
    <xf numFmtId="0" fontId="31" fillId="0" borderId="28" xfId="0" applyFont="1" applyBorder="1" applyAlignment="1">
      <alignment vertical="center"/>
    </xf>
    <xf numFmtId="0" fontId="31" fillId="0" borderId="29" xfId="0" applyFont="1" applyBorder="1" applyAlignment="1">
      <alignment vertical="center"/>
    </xf>
    <xf numFmtId="0" fontId="31" fillId="0" borderId="30" xfId="0" applyFont="1" applyBorder="1" applyAlignment="1">
      <alignment vertical="center"/>
    </xf>
    <xf numFmtId="0" fontId="19" fillId="0" borderId="31" xfId="0" applyFont="1" applyBorder="1" applyAlignment="1">
      <alignment horizontal="center" vertical="center" shrinkToFit="1"/>
    </xf>
    <xf numFmtId="0" fontId="31" fillId="0" borderId="32" xfId="0" applyFont="1" applyBorder="1" applyAlignment="1">
      <alignment vertical="center"/>
    </xf>
    <xf numFmtId="0" fontId="31" fillId="0" borderId="33" xfId="0" applyFont="1" applyBorder="1" applyAlignment="1">
      <alignment vertical="center"/>
    </xf>
    <xf numFmtId="0" fontId="13" fillId="34" borderId="12" xfId="0" applyFont="1" applyFill="1" applyBorder="1" applyAlignment="1" applyProtection="1">
      <alignment horizontal="center" vertical="center"/>
      <protection locked="0"/>
    </xf>
    <xf numFmtId="0" fontId="82" fillId="0" borderId="12" xfId="0" applyFont="1" applyBorder="1" applyAlignment="1" applyProtection="1">
      <alignment vertical="center"/>
      <protection/>
    </xf>
    <xf numFmtId="49" fontId="13" fillId="34" borderId="12" xfId="0" applyNumberFormat="1" applyFont="1" applyFill="1" applyBorder="1" applyAlignment="1" applyProtection="1">
      <alignment horizontal="center" vertical="center"/>
      <protection locked="0"/>
    </xf>
    <xf numFmtId="0" fontId="8" fillId="0" borderId="12" xfId="0" applyFont="1" applyBorder="1" applyAlignment="1" applyProtection="1">
      <alignment vertical="center"/>
      <protection/>
    </xf>
    <xf numFmtId="183" fontId="82" fillId="0" borderId="12" xfId="0" applyNumberFormat="1" applyFont="1" applyBorder="1" applyAlignment="1" applyProtection="1">
      <alignment horizontal="right" vertical="center"/>
      <protection/>
    </xf>
    <xf numFmtId="0" fontId="5" fillId="0" borderId="0" xfId="0" applyFont="1" applyAlignment="1" applyProtection="1">
      <alignment/>
      <protection/>
    </xf>
    <xf numFmtId="0" fontId="5" fillId="0" borderId="0" xfId="0" applyFont="1" applyBorder="1" applyAlignment="1" applyProtection="1">
      <alignment/>
      <protection/>
    </xf>
    <xf numFmtId="0" fontId="29" fillId="0" borderId="0" xfId="0" applyFont="1" applyBorder="1" applyAlignment="1" applyProtection="1">
      <alignment/>
      <protection/>
    </xf>
    <xf numFmtId="0" fontId="18" fillId="0" borderId="0" xfId="0" applyFont="1" applyBorder="1" applyAlignment="1" applyProtection="1">
      <alignment vertical="center"/>
      <protection/>
    </xf>
    <xf numFmtId="0" fontId="10" fillId="0" borderId="0" xfId="0" applyFont="1" applyBorder="1" applyAlignment="1" applyProtection="1">
      <alignment horizontal="right" vertical="center" shrinkToFit="1"/>
      <protection/>
    </xf>
    <xf numFmtId="0" fontId="16" fillId="0" borderId="0" xfId="0" applyFont="1" applyBorder="1" applyAlignment="1" applyProtection="1">
      <alignment horizontal="center" vertical="center" shrinkToFit="1"/>
      <protection/>
    </xf>
    <xf numFmtId="0" fontId="29" fillId="0" borderId="0" xfId="0" applyFont="1" applyBorder="1" applyAlignment="1" applyProtection="1">
      <alignment horizontal="center"/>
      <protection/>
    </xf>
    <xf numFmtId="0" fontId="16" fillId="0" borderId="0" xfId="0" applyFont="1" applyBorder="1" applyAlignment="1" applyProtection="1">
      <alignment horizontal="right" vertical="center" shrinkToFit="1"/>
      <protection/>
    </xf>
    <xf numFmtId="0" fontId="5" fillId="0" borderId="0" xfId="0" applyFont="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16" fillId="0" borderId="0" xfId="0" applyFont="1" applyAlignment="1" applyProtection="1">
      <alignment vertical="center"/>
      <protection/>
    </xf>
    <xf numFmtId="0" fontId="21" fillId="0" borderId="26" xfId="0" applyFont="1" applyBorder="1" applyAlignment="1" applyProtection="1">
      <alignment vertical="center" shrinkToFit="1"/>
      <protection/>
    </xf>
    <xf numFmtId="0" fontId="31" fillId="0" borderId="32" xfId="0" applyFont="1" applyBorder="1" applyAlignment="1" applyProtection="1">
      <alignment vertical="center"/>
      <protection/>
    </xf>
    <xf numFmtId="0" fontId="31" fillId="0" borderId="26" xfId="0" applyFont="1" applyBorder="1" applyAlignment="1" applyProtection="1">
      <alignment vertical="center"/>
      <protection/>
    </xf>
    <xf numFmtId="0" fontId="31" fillId="0" borderId="27" xfId="0" applyFont="1" applyBorder="1" applyAlignment="1" applyProtection="1">
      <alignment vertical="center"/>
      <protection/>
    </xf>
    <xf numFmtId="0" fontId="21" fillId="0" borderId="0" xfId="0" applyFont="1" applyBorder="1" applyAlignment="1" applyProtection="1">
      <alignment vertical="center" shrinkToFit="1"/>
      <protection/>
    </xf>
    <xf numFmtId="0" fontId="31" fillId="0" borderId="33" xfId="0" applyFont="1" applyBorder="1" applyAlignment="1" applyProtection="1">
      <alignment vertical="center"/>
      <protection/>
    </xf>
    <xf numFmtId="0" fontId="31" fillId="0" borderId="24" xfId="0" applyFont="1" applyBorder="1" applyAlignment="1" applyProtection="1">
      <alignment vertical="center"/>
      <protection/>
    </xf>
    <xf numFmtId="0" fontId="31" fillId="0" borderId="0" xfId="0" applyFont="1" applyBorder="1" applyAlignment="1" applyProtection="1">
      <alignment vertical="center"/>
      <protection/>
    </xf>
    <xf numFmtId="0" fontId="31" fillId="0" borderId="30" xfId="0" applyFont="1" applyBorder="1" applyAlignment="1" applyProtection="1">
      <alignment vertical="center"/>
      <protection/>
    </xf>
    <xf numFmtId="0" fontId="31" fillId="0" borderId="28" xfId="0" applyFont="1" applyBorder="1" applyAlignment="1" applyProtection="1">
      <alignment vertical="center"/>
      <protection/>
    </xf>
    <xf numFmtId="0" fontId="31" fillId="0" borderId="29" xfId="0" applyFont="1" applyBorder="1" applyAlignment="1" applyProtection="1">
      <alignment vertical="center"/>
      <protection/>
    </xf>
    <xf numFmtId="0" fontId="21" fillId="0" borderId="28" xfId="0" applyFont="1" applyBorder="1" applyAlignment="1" applyProtection="1">
      <alignment vertical="center" shrinkToFit="1"/>
      <protection/>
    </xf>
    <xf numFmtId="0" fontId="19" fillId="0" borderId="31" xfId="0" applyFont="1" applyBorder="1" applyAlignment="1" applyProtection="1">
      <alignment horizontal="center" vertical="center" shrinkToFit="1"/>
      <protection/>
    </xf>
    <xf numFmtId="0" fontId="19" fillId="0" borderId="0" xfId="0" applyFont="1" applyAlignment="1" applyProtection="1">
      <alignment horizontal="left" vertical="center"/>
      <protection/>
    </xf>
    <xf numFmtId="0" fontId="5" fillId="0" borderId="0" xfId="0" applyFont="1" applyAlignment="1" applyProtection="1">
      <alignment horizontal="center" vertical="center"/>
      <protection/>
    </xf>
    <xf numFmtId="0" fontId="19" fillId="0" borderId="0" xfId="0" applyFont="1" applyAlignment="1" applyProtection="1">
      <alignment horizontal="left" vertical="top"/>
      <protection/>
    </xf>
    <xf numFmtId="0" fontId="19" fillId="0" borderId="25"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protection/>
    </xf>
    <xf numFmtId="0" fontId="5" fillId="0" borderId="24" xfId="0" applyFont="1" applyBorder="1" applyAlignment="1" applyProtection="1">
      <alignment/>
      <protection/>
    </xf>
    <xf numFmtId="58" fontId="20" fillId="0" borderId="25" xfId="0" applyNumberFormat="1" applyFont="1" applyBorder="1" applyAlignment="1" applyProtection="1">
      <alignment vertical="center"/>
      <protection/>
    </xf>
    <xf numFmtId="0" fontId="20" fillId="0" borderId="0" xfId="0"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20" fillId="0" borderId="10" xfId="0" applyFont="1" applyBorder="1" applyAlignment="1" applyProtection="1">
      <alignment horizontal="center" vertical="center"/>
      <protection/>
    </xf>
    <xf numFmtId="0" fontId="5" fillId="0" borderId="11" xfId="0" applyFont="1" applyBorder="1" applyAlignment="1" applyProtection="1">
      <alignment vertical="center"/>
      <protection/>
    </xf>
    <xf numFmtId="0" fontId="20" fillId="0" borderId="0" xfId="0" applyFont="1" applyBorder="1" applyAlignment="1" applyProtection="1">
      <alignment vertical="center" shrinkToFit="1"/>
      <protection/>
    </xf>
    <xf numFmtId="0" fontId="20" fillId="0" borderId="0" xfId="0" applyFont="1" applyBorder="1" applyAlignment="1">
      <alignment vertical="center" shrinkToFit="1"/>
    </xf>
    <xf numFmtId="0" fontId="33" fillId="0" borderId="34" xfId="0" applyFont="1" applyBorder="1" applyAlignment="1">
      <alignment horizontal="right" vertical="top" shrinkToFit="1"/>
    </xf>
    <xf numFmtId="0" fontId="33" fillId="0" borderId="35" xfId="0" applyFont="1" applyBorder="1" applyAlignment="1">
      <alignment horizontal="left" shrinkToFit="1"/>
    </xf>
    <xf numFmtId="0" fontId="82" fillId="0" borderId="0" xfId="0" applyNumberFormat="1" applyFont="1" applyFill="1" applyAlignment="1" applyProtection="1">
      <alignment horizontal="center" vertical="center"/>
      <protection/>
    </xf>
    <xf numFmtId="0" fontId="16" fillId="0" borderId="0" xfId="0" applyNumberFormat="1" applyFont="1" applyFill="1" applyAlignment="1" applyProtection="1">
      <alignment vertical="center"/>
      <protection/>
    </xf>
    <xf numFmtId="0" fontId="82" fillId="0" borderId="0" xfId="0" applyNumberFormat="1" applyFont="1" applyFill="1" applyAlignment="1" applyProtection="1">
      <alignment vertical="center"/>
      <protection/>
    </xf>
    <xf numFmtId="0" fontId="8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center"/>
      <protection/>
    </xf>
    <xf numFmtId="0" fontId="8" fillId="0" borderId="0" xfId="0" applyNumberFormat="1" applyFont="1" applyFill="1" applyAlignment="1" applyProtection="1">
      <alignment vertical="center"/>
      <protection/>
    </xf>
    <xf numFmtId="0" fontId="12" fillId="0" borderId="0" xfId="0" applyNumberFormat="1" applyFont="1" applyFill="1" applyAlignment="1" applyProtection="1">
      <alignment vertical="center"/>
      <protection/>
    </xf>
    <xf numFmtId="0" fontId="15" fillId="0" borderId="0" xfId="0" applyNumberFormat="1" applyFont="1" applyFill="1" applyAlignment="1" applyProtection="1">
      <alignment vertical="center"/>
      <protection/>
    </xf>
    <xf numFmtId="0" fontId="13" fillId="0" borderId="36" xfId="0" applyNumberFormat="1" applyFont="1" applyFill="1" applyBorder="1" applyAlignment="1" applyProtection="1">
      <alignment horizontal="center" vertical="center"/>
      <protection/>
    </xf>
    <xf numFmtId="0" fontId="82" fillId="0" borderId="0" xfId="0" applyNumberFormat="1" applyFont="1" applyFill="1" applyBorder="1" applyAlignment="1" applyProtection="1">
      <alignment horizontal="center" vertical="center"/>
      <protection/>
    </xf>
    <xf numFmtId="0" fontId="26" fillId="0" borderId="17" xfId="0" applyNumberFormat="1" applyFont="1" applyFill="1" applyBorder="1" applyAlignment="1" applyProtection="1">
      <alignment horizontal="center" vertical="center" shrinkToFit="1"/>
      <protection locked="0"/>
    </xf>
    <xf numFmtId="0" fontId="26" fillId="0" borderId="17" xfId="0" applyNumberFormat="1" applyFont="1" applyFill="1" applyBorder="1" applyAlignment="1" applyProtection="1">
      <alignment horizontal="center" shrinkToFit="1"/>
      <protection locked="0"/>
    </xf>
    <xf numFmtId="0" fontId="19" fillId="0" borderId="17" xfId="0" applyNumberFormat="1" applyFont="1" applyFill="1" applyBorder="1" applyAlignment="1" applyProtection="1">
      <alignment horizontal="center" vertical="center" shrinkToFit="1"/>
      <protection locked="0"/>
    </xf>
    <xf numFmtId="0" fontId="26" fillId="0" borderId="20" xfId="0" applyNumberFormat="1" applyFont="1" applyFill="1" applyBorder="1" applyAlignment="1" applyProtection="1">
      <alignment horizontal="center" vertical="center" shrinkToFit="1"/>
      <protection locked="0"/>
    </xf>
    <xf numFmtId="0" fontId="20" fillId="0" borderId="20" xfId="0" applyNumberFormat="1" applyFont="1" applyFill="1" applyBorder="1" applyAlignment="1" applyProtection="1">
      <alignment horizontal="center" vertical="center" shrinkToFit="1"/>
      <protection locked="0"/>
    </xf>
    <xf numFmtId="0" fontId="19" fillId="0" borderId="20" xfId="0" applyNumberFormat="1" applyFont="1" applyFill="1" applyBorder="1" applyAlignment="1" applyProtection="1">
      <alignment horizontal="center" vertical="center" shrinkToFit="1"/>
      <protection locked="0"/>
    </xf>
    <xf numFmtId="0" fontId="26" fillId="0" borderId="18" xfId="0" applyNumberFormat="1" applyFont="1" applyFill="1" applyBorder="1" applyAlignment="1" applyProtection="1">
      <alignment horizontal="center" vertical="center" shrinkToFit="1"/>
      <protection locked="0"/>
    </xf>
    <xf numFmtId="0" fontId="19" fillId="0" borderId="18" xfId="0" applyNumberFormat="1" applyFont="1" applyFill="1" applyBorder="1" applyAlignment="1" applyProtection="1">
      <alignment horizontal="center" vertical="center" shrinkToFit="1"/>
      <protection locked="0"/>
    </xf>
    <xf numFmtId="0" fontId="19" fillId="0" borderId="13" xfId="0" applyNumberFormat="1" applyFont="1" applyFill="1" applyBorder="1" applyAlignment="1" applyProtection="1">
      <alignment horizontal="center" vertical="center" shrinkToFit="1"/>
      <protection locked="0"/>
    </xf>
    <xf numFmtId="0" fontId="19" fillId="0" borderId="23" xfId="0" applyNumberFormat="1" applyFont="1" applyFill="1" applyBorder="1" applyAlignment="1" applyProtection="1">
      <alignment horizontal="center" vertical="center" shrinkToFit="1"/>
      <protection locked="0"/>
    </xf>
    <xf numFmtId="0" fontId="19" fillId="0" borderId="14" xfId="0" applyNumberFormat="1" applyFont="1" applyFill="1" applyBorder="1" applyAlignment="1" applyProtection="1">
      <alignment horizontal="center" vertical="center" shrinkToFit="1"/>
      <protection locked="0"/>
    </xf>
    <xf numFmtId="0" fontId="26" fillId="0" borderId="19" xfId="0" applyNumberFormat="1" applyFont="1" applyFill="1" applyBorder="1" applyAlignment="1" applyProtection="1">
      <alignment vertical="center" shrinkToFit="1"/>
      <protection locked="0"/>
    </xf>
    <xf numFmtId="0" fontId="26" fillId="0" borderId="21" xfId="0" applyNumberFormat="1" applyFont="1" applyFill="1" applyBorder="1" applyAlignment="1" applyProtection="1">
      <alignment horizontal="center" vertical="center" shrinkToFit="1"/>
      <protection locked="0"/>
    </xf>
    <xf numFmtId="0" fontId="26" fillId="0" borderId="22" xfId="0" applyNumberFormat="1" applyFont="1" applyFill="1" applyBorder="1" applyAlignment="1" applyProtection="1">
      <alignment vertical="center" shrinkToFit="1"/>
      <protection locked="0"/>
    </xf>
    <xf numFmtId="0" fontId="4" fillId="0" borderId="0" xfId="0" applyNumberFormat="1" applyFont="1" applyFill="1" applyBorder="1" applyAlignment="1" applyProtection="1">
      <alignment/>
      <protection locked="0"/>
    </xf>
    <xf numFmtId="0" fontId="13" fillId="35" borderId="37" xfId="0" applyNumberFormat="1" applyFont="1" applyFill="1" applyBorder="1" applyAlignment="1" applyProtection="1">
      <alignment horizontal="center" vertical="center" shrinkToFit="1"/>
      <protection locked="0"/>
    </xf>
    <xf numFmtId="0" fontId="13" fillId="35" borderId="37" xfId="0" applyNumberFormat="1" applyFont="1" applyFill="1" applyBorder="1" applyAlignment="1" applyProtection="1">
      <alignment vertical="center" shrinkToFit="1"/>
      <protection locked="0"/>
    </xf>
    <xf numFmtId="0" fontId="14" fillId="35" borderId="37" xfId="0" applyNumberFormat="1" applyFont="1" applyFill="1" applyBorder="1" applyAlignment="1" applyProtection="1">
      <alignment horizontal="left" vertical="center" shrinkToFit="1"/>
      <protection locked="0"/>
    </xf>
    <xf numFmtId="0" fontId="14" fillId="35" borderId="37" xfId="0" applyNumberFormat="1" applyFont="1" applyFill="1" applyBorder="1" applyAlignment="1" applyProtection="1">
      <alignment vertical="center" shrinkToFit="1"/>
      <protection locked="0"/>
    </xf>
    <xf numFmtId="0" fontId="13" fillId="0" borderId="37" xfId="0" applyNumberFormat="1" applyFont="1" applyFill="1" applyBorder="1" applyAlignment="1" applyProtection="1">
      <alignment horizontal="center" vertical="center" shrinkToFit="1"/>
      <protection/>
    </xf>
    <xf numFmtId="0" fontId="13" fillId="35" borderId="38" xfId="0" applyNumberFormat="1" applyFont="1" applyFill="1" applyBorder="1" applyAlignment="1" applyProtection="1">
      <alignment horizontal="center" vertical="center" shrinkToFit="1"/>
      <protection locked="0"/>
    </xf>
    <xf numFmtId="0" fontId="13" fillId="35" borderId="38" xfId="0" applyNumberFormat="1" applyFont="1" applyFill="1" applyBorder="1" applyAlignment="1" applyProtection="1">
      <alignment vertical="center" shrinkToFit="1"/>
      <protection locked="0"/>
    </xf>
    <xf numFmtId="0" fontId="14" fillId="35" borderId="38" xfId="0" applyNumberFormat="1" applyFont="1" applyFill="1" applyBorder="1" applyAlignment="1" applyProtection="1">
      <alignment horizontal="left" vertical="center" shrinkToFit="1"/>
      <protection locked="0"/>
    </xf>
    <xf numFmtId="0" fontId="14" fillId="35" borderId="38" xfId="0" applyNumberFormat="1" applyFont="1" applyFill="1" applyBorder="1" applyAlignment="1" applyProtection="1">
      <alignment vertical="center" shrinkToFit="1"/>
      <protection locked="0"/>
    </xf>
    <xf numFmtId="0" fontId="13" fillId="0" borderId="38" xfId="0" applyNumberFormat="1" applyFont="1" applyFill="1" applyBorder="1" applyAlignment="1" applyProtection="1">
      <alignment horizontal="center" vertical="center" shrinkToFit="1"/>
      <protection/>
    </xf>
    <xf numFmtId="0" fontId="13" fillId="35" borderId="36" xfId="0" applyNumberFormat="1" applyFont="1" applyFill="1" applyBorder="1" applyAlignment="1" applyProtection="1">
      <alignment horizontal="center" vertical="center" shrinkToFit="1"/>
      <protection locked="0"/>
    </xf>
    <xf numFmtId="0" fontId="13" fillId="35" borderId="36" xfId="0" applyNumberFormat="1" applyFont="1" applyFill="1" applyBorder="1" applyAlignment="1" applyProtection="1">
      <alignment vertical="center" shrinkToFit="1"/>
      <protection locked="0"/>
    </xf>
    <xf numFmtId="0" fontId="14" fillId="35" borderId="36" xfId="0" applyNumberFormat="1" applyFont="1" applyFill="1" applyBorder="1" applyAlignment="1" applyProtection="1">
      <alignment horizontal="left" vertical="center" shrinkToFit="1"/>
      <protection locked="0"/>
    </xf>
    <xf numFmtId="0" fontId="14" fillId="35" borderId="36" xfId="0" applyNumberFormat="1" applyFont="1" applyFill="1" applyBorder="1" applyAlignment="1" applyProtection="1">
      <alignment vertical="center" shrinkToFit="1"/>
      <protection locked="0"/>
    </xf>
    <xf numFmtId="0" fontId="13" fillId="0" borderId="36" xfId="0" applyNumberFormat="1" applyFont="1" applyFill="1" applyBorder="1" applyAlignment="1" applyProtection="1">
      <alignment horizontal="center" vertical="center" shrinkToFit="1"/>
      <protection/>
    </xf>
    <xf numFmtId="0" fontId="6" fillId="0" borderId="39" xfId="0" applyNumberFormat="1" applyFont="1" applyFill="1" applyBorder="1" applyAlignment="1" applyProtection="1">
      <alignment horizontal="center" vertical="center" wrapText="1"/>
      <protection/>
    </xf>
    <xf numFmtId="0" fontId="6" fillId="0" borderId="40" xfId="0" applyNumberFormat="1" applyFont="1" applyFill="1" applyBorder="1" applyAlignment="1" applyProtection="1">
      <alignment horizontal="center" vertical="center" shrinkToFit="1"/>
      <protection/>
    </xf>
    <xf numFmtId="0" fontId="82" fillId="0" borderId="41" xfId="0" applyFont="1" applyBorder="1" applyAlignment="1" applyProtection="1">
      <alignment vertical="center"/>
      <protection/>
    </xf>
    <xf numFmtId="0" fontId="7" fillId="0" borderId="41" xfId="0" applyFont="1" applyBorder="1" applyAlignment="1" applyProtection="1">
      <alignment vertical="center"/>
      <protection/>
    </xf>
    <xf numFmtId="0" fontId="13" fillId="36" borderId="42" xfId="0" applyNumberFormat="1" applyFont="1" applyFill="1" applyBorder="1" applyAlignment="1" applyProtection="1">
      <alignment horizontal="center" vertical="center"/>
      <protection/>
    </xf>
    <xf numFmtId="0" fontId="13" fillId="36" borderId="42" xfId="0" applyNumberFormat="1" applyFont="1" applyFill="1" applyBorder="1" applyAlignment="1" applyProtection="1">
      <alignment vertical="center"/>
      <protection/>
    </xf>
    <xf numFmtId="0" fontId="13" fillId="36" borderId="36" xfId="0" applyNumberFormat="1" applyFont="1" applyFill="1" applyBorder="1" applyAlignment="1" applyProtection="1">
      <alignment horizontal="center" vertical="center" shrinkToFit="1"/>
      <protection/>
    </xf>
    <xf numFmtId="0" fontId="6" fillId="0" borderId="39" xfId="0" applyNumberFormat="1" applyFont="1" applyFill="1" applyBorder="1" applyAlignment="1" applyProtection="1">
      <alignment horizontal="center" vertical="center" shrinkToFit="1"/>
      <protection/>
    </xf>
    <xf numFmtId="0" fontId="13" fillId="0" borderId="39" xfId="0" applyNumberFormat="1" applyFont="1" applyFill="1" applyBorder="1" applyAlignment="1" applyProtection="1">
      <alignment horizontal="center" vertical="center" shrinkToFit="1"/>
      <protection/>
    </xf>
    <xf numFmtId="0" fontId="14" fillId="0" borderId="39" xfId="0" applyNumberFormat="1" applyFont="1" applyFill="1" applyBorder="1" applyAlignment="1" applyProtection="1">
      <alignment horizontal="center" vertical="center" shrinkToFit="1"/>
      <protection/>
    </xf>
    <xf numFmtId="0" fontId="6" fillId="0" borderId="43" xfId="0" applyNumberFormat="1" applyFont="1" applyFill="1" applyBorder="1" applyAlignment="1" applyProtection="1">
      <alignment horizontal="center" vertical="center" shrinkToFit="1"/>
      <protection/>
    </xf>
    <xf numFmtId="0" fontId="13" fillId="36" borderId="37" xfId="0" applyNumberFormat="1" applyFont="1" applyFill="1" applyBorder="1" applyAlignment="1" applyProtection="1">
      <alignment horizontal="center" vertical="center" shrinkToFit="1"/>
      <protection/>
    </xf>
    <xf numFmtId="0" fontId="13" fillId="36" borderId="36" xfId="0" applyNumberFormat="1" applyFont="1" applyFill="1" applyBorder="1" applyAlignment="1" applyProtection="1">
      <alignment vertical="center" shrinkToFit="1"/>
      <protection/>
    </xf>
    <xf numFmtId="0" fontId="14" fillId="36" borderId="36" xfId="0" applyNumberFormat="1" applyFont="1" applyFill="1" applyBorder="1" applyAlignment="1" applyProtection="1">
      <alignment horizontal="left" vertical="center" shrinkToFit="1"/>
      <protection/>
    </xf>
    <xf numFmtId="0" fontId="14" fillId="36" borderId="36" xfId="0" applyNumberFormat="1" applyFont="1" applyFill="1" applyBorder="1" applyAlignment="1" applyProtection="1">
      <alignment vertical="center" shrinkToFit="1"/>
      <protection/>
    </xf>
    <xf numFmtId="0" fontId="3" fillId="0" borderId="0" xfId="0" applyNumberFormat="1" applyFont="1" applyAlignment="1">
      <alignment vertical="center"/>
    </xf>
    <xf numFmtId="0" fontId="13" fillId="0" borderId="42" xfId="0" applyNumberFormat="1" applyFont="1" applyFill="1" applyBorder="1" applyAlignment="1" applyProtection="1">
      <alignment horizontal="center" vertical="center"/>
      <protection/>
    </xf>
    <xf numFmtId="0" fontId="13" fillId="36" borderId="42" xfId="0" applyNumberFormat="1" applyFont="1" applyFill="1" applyBorder="1" applyAlignment="1" applyProtection="1">
      <alignment horizontal="center" vertical="center" wrapText="1"/>
      <protection/>
    </xf>
    <xf numFmtId="0" fontId="13" fillId="36" borderId="42" xfId="0" applyNumberFormat="1" applyFont="1" applyFill="1" applyBorder="1" applyAlignment="1" applyProtection="1">
      <alignment horizontal="left" vertical="center"/>
      <protection/>
    </xf>
    <xf numFmtId="0" fontId="13" fillId="0" borderId="4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shrinkToFit="1"/>
      <protection locked="0"/>
    </xf>
    <xf numFmtId="0" fontId="26" fillId="0" borderId="23" xfId="0" applyNumberFormat="1" applyFont="1" applyFill="1" applyBorder="1" applyAlignment="1" applyProtection="1">
      <alignment horizontal="center" vertical="center" shrinkToFit="1"/>
      <protection locked="0"/>
    </xf>
    <xf numFmtId="0" fontId="26" fillId="0" borderId="14" xfId="0" applyNumberFormat="1" applyFont="1" applyFill="1" applyBorder="1" applyAlignment="1" applyProtection="1">
      <alignment horizontal="center" vertical="center" shrinkToFit="1"/>
      <protection locked="0"/>
    </xf>
    <xf numFmtId="0" fontId="82" fillId="0" borderId="12" xfId="0" applyFont="1" applyBorder="1" applyAlignment="1" applyProtection="1">
      <alignment horizontal="distributed" vertical="center" indent="1"/>
      <protection/>
    </xf>
    <xf numFmtId="49" fontId="13" fillId="34" borderId="12" xfId="0" applyNumberFormat="1" applyFont="1" applyFill="1" applyBorder="1" applyAlignment="1" applyProtection="1">
      <alignment horizontal="center" vertical="center" shrinkToFit="1"/>
      <protection locked="0"/>
    </xf>
    <xf numFmtId="0" fontId="86" fillId="0" borderId="0" xfId="0" applyNumberFormat="1" applyFont="1" applyFill="1" applyAlignment="1" applyProtection="1">
      <alignment vertical="center"/>
      <protection/>
    </xf>
    <xf numFmtId="0" fontId="82" fillId="0" borderId="12" xfId="0" applyFont="1" applyBorder="1" applyAlignment="1" applyProtection="1">
      <alignment horizontal="left" vertical="center" wrapText="1" indent="1"/>
      <protection/>
    </xf>
    <xf numFmtId="0" fontId="82" fillId="0" borderId="12" xfId="0" applyFont="1" applyBorder="1" applyAlignment="1" applyProtection="1">
      <alignment horizontal="left" vertical="center" indent="1"/>
      <protection/>
    </xf>
    <xf numFmtId="0" fontId="82" fillId="0" borderId="12" xfId="0" applyFont="1" applyBorder="1" applyAlignment="1" applyProtection="1">
      <alignment horizontal="distributed" vertical="center" indent="1"/>
      <protection/>
    </xf>
    <xf numFmtId="0" fontId="6" fillId="37" borderId="12" xfId="0" applyFont="1" applyFill="1" applyBorder="1" applyAlignment="1" applyProtection="1">
      <alignment horizontal="distributed" vertical="center" indent="1"/>
      <protection/>
    </xf>
    <xf numFmtId="0" fontId="6" fillId="0" borderId="43" xfId="0" applyNumberFormat="1" applyFont="1" applyFill="1" applyBorder="1" applyAlignment="1" applyProtection="1">
      <alignment horizontal="center" vertical="center" shrinkToFit="1"/>
      <protection/>
    </xf>
    <xf numFmtId="0" fontId="6" fillId="0" borderId="39" xfId="0" applyNumberFormat="1" applyFont="1" applyFill="1" applyBorder="1" applyAlignment="1" applyProtection="1">
      <alignment horizontal="center" vertical="center" shrinkToFit="1"/>
      <protection/>
    </xf>
    <xf numFmtId="0" fontId="13" fillId="0" borderId="40" xfId="0" applyNumberFormat="1" applyFont="1" applyFill="1" applyBorder="1" applyAlignment="1" applyProtection="1">
      <alignment horizontal="center" vertical="center" shrinkToFit="1"/>
      <protection/>
    </xf>
    <xf numFmtId="0" fontId="6" fillId="0" borderId="40" xfId="0" applyNumberFormat="1" applyFont="1" applyFill="1" applyBorder="1" applyAlignment="1" applyProtection="1">
      <alignment horizontal="center" vertical="center" shrinkToFit="1"/>
      <protection/>
    </xf>
    <xf numFmtId="0" fontId="13" fillId="0" borderId="43" xfId="0" applyNumberFormat="1" applyFont="1" applyFill="1" applyBorder="1" applyAlignment="1" applyProtection="1">
      <alignment horizontal="center" vertical="center" shrinkToFit="1"/>
      <protection/>
    </xf>
    <xf numFmtId="0" fontId="13" fillId="0" borderId="39" xfId="0" applyNumberFormat="1" applyFont="1" applyFill="1" applyBorder="1" applyAlignment="1" applyProtection="1">
      <alignment horizontal="center" vertical="center" shrinkToFit="1"/>
      <protection/>
    </xf>
    <xf numFmtId="0" fontId="26" fillId="0" borderId="15" xfId="0" applyNumberFormat="1" applyFont="1" applyFill="1" applyBorder="1" applyAlignment="1">
      <alignment horizontal="center" vertical="center" shrinkToFit="1"/>
    </xf>
    <xf numFmtId="0" fontId="26" fillId="0" borderId="44" xfId="0" applyNumberFormat="1" applyFont="1" applyFill="1" applyBorder="1" applyAlignment="1">
      <alignment horizontal="center" vertical="center" shrinkToFit="1"/>
    </xf>
    <xf numFmtId="0" fontId="26" fillId="0" borderId="16" xfId="0" applyNumberFormat="1" applyFont="1" applyFill="1" applyBorder="1" applyAlignment="1">
      <alignment horizontal="center" vertical="center" shrinkToFit="1"/>
    </xf>
    <xf numFmtId="0" fontId="26" fillId="0" borderId="17" xfId="0" applyNumberFormat="1" applyFont="1" applyFill="1" applyBorder="1" applyAlignment="1" applyProtection="1">
      <alignment horizontal="left" vertical="center" wrapText="1"/>
      <protection locked="0"/>
    </xf>
    <xf numFmtId="0" fontId="26" fillId="0" borderId="20" xfId="0" applyNumberFormat="1" applyFont="1" applyFill="1" applyBorder="1" applyAlignment="1" applyProtection="1">
      <alignment horizontal="left" vertical="center" wrapText="1"/>
      <protection locked="0"/>
    </xf>
    <xf numFmtId="0" fontId="26" fillId="0" borderId="18" xfId="0" applyNumberFormat="1" applyFont="1" applyFill="1" applyBorder="1" applyAlignment="1" applyProtection="1">
      <alignment horizontal="left" vertical="center" wrapText="1"/>
      <protection locked="0"/>
    </xf>
    <xf numFmtId="0" fontId="26" fillId="0" borderId="45" xfId="0" applyNumberFormat="1" applyFont="1" applyFill="1" applyBorder="1" applyAlignment="1" applyProtection="1">
      <alignment horizontal="left" vertical="top" wrapText="1"/>
      <protection locked="0"/>
    </xf>
    <xf numFmtId="0" fontId="26" fillId="0" borderId="18" xfId="0" applyNumberFormat="1" applyFont="1" applyFill="1" applyBorder="1" applyAlignment="1" applyProtection="1">
      <alignment horizontal="left" vertical="top" wrapText="1"/>
      <protection locked="0"/>
    </xf>
    <xf numFmtId="0" fontId="26" fillId="0" borderId="23" xfId="0" applyNumberFormat="1" applyFont="1" applyFill="1" applyBorder="1" applyAlignment="1" applyProtection="1">
      <alignment horizontal="left" vertical="top" wrapText="1"/>
      <protection locked="0"/>
    </xf>
    <xf numFmtId="0" fontId="27" fillId="0" borderId="14" xfId="0" applyNumberFormat="1" applyFont="1" applyFill="1" applyBorder="1" applyAlignment="1" applyProtection="1">
      <alignment horizontal="left" vertical="top" wrapText="1"/>
      <protection locked="0"/>
    </xf>
    <xf numFmtId="0" fontId="13" fillId="0" borderId="13" xfId="0" applyNumberFormat="1" applyFont="1" applyFill="1" applyBorder="1" applyAlignment="1">
      <alignment horizontal="center" vertical="center" shrinkToFit="1"/>
    </xf>
    <xf numFmtId="0" fontId="13" fillId="0" borderId="13" xfId="0" applyNumberFormat="1" applyFont="1" applyFill="1" applyBorder="1" applyAlignment="1" applyProtection="1">
      <alignment horizontal="center" vertical="center" shrinkToFit="1"/>
      <protection/>
    </xf>
    <xf numFmtId="0" fontId="13" fillId="0" borderId="14" xfId="0" applyNumberFormat="1" applyFont="1" applyFill="1" applyBorder="1" applyAlignment="1" applyProtection="1">
      <alignment horizontal="center" vertical="center" shrinkToFit="1"/>
      <protection/>
    </xf>
    <xf numFmtId="0" fontId="13" fillId="0" borderId="46" xfId="0" applyNumberFormat="1" applyFont="1" applyFill="1" applyBorder="1" applyAlignment="1">
      <alignment horizontal="center" vertical="center" shrinkToFit="1"/>
    </xf>
    <xf numFmtId="0" fontId="13" fillId="0" borderId="47" xfId="0" applyNumberFormat="1" applyFont="1" applyFill="1" applyBorder="1" applyAlignment="1">
      <alignment horizontal="center" vertical="center" shrinkToFit="1"/>
    </xf>
    <xf numFmtId="0" fontId="13" fillId="0" borderId="13" xfId="0" applyNumberFormat="1" applyFont="1" applyFill="1" applyBorder="1" applyAlignment="1" applyProtection="1">
      <alignment horizontal="center" vertical="center" shrinkToFit="1"/>
      <protection locked="0"/>
    </xf>
    <xf numFmtId="0" fontId="13" fillId="0" borderId="14" xfId="0" applyNumberFormat="1" applyFont="1" applyFill="1" applyBorder="1" applyAlignment="1" applyProtection="1">
      <alignment horizontal="center" vertical="center" shrinkToFit="1"/>
      <protection locked="0"/>
    </xf>
    <xf numFmtId="49" fontId="22" fillId="0" borderId="0" xfId="0" applyNumberFormat="1" applyFont="1" applyBorder="1" applyAlignment="1" applyProtection="1">
      <alignment vertical="center" shrinkToFit="1"/>
      <protection/>
    </xf>
    <xf numFmtId="185" fontId="31" fillId="0" borderId="0" xfId="0" applyNumberFormat="1" applyFont="1" applyBorder="1" applyAlignment="1" applyProtection="1">
      <alignment horizontal="left" vertical="center" shrinkToFit="1"/>
      <protection/>
    </xf>
    <xf numFmtId="0" fontId="19" fillId="0" borderId="35" xfId="0" applyFont="1" applyBorder="1" applyAlignment="1">
      <alignment horizontal="center" vertical="center" shrinkToFit="1"/>
    </xf>
    <xf numFmtId="0" fontId="19" fillId="0" borderId="48" xfId="0" applyFont="1" applyBorder="1" applyAlignment="1">
      <alignment horizontal="center" vertical="center" shrinkToFit="1"/>
    </xf>
    <xf numFmtId="0" fontId="19" fillId="0" borderId="49" xfId="0" applyFont="1" applyBorder="1" applyAlignment="1">
      <alignment horizontal="center" vertical="center" shrinkToFit="1"/>
    </xf>
    <xf numFmtId="0" fontId="31" fillId="0" borderId="50" xfId="0" applyFont="1" applyBorder="1" applyAlignment="1" applyProtection="1">
      <alignment horizontal="left" vertical="center" wrapText="1"/>
      <protection locked="0"/>
    </xf>
    <xf numFmtId="0" fontId="31" fillId="0" borderId="51" xfId="0" applyFont="1" applyBorder="1" applyAlignment="1" applyProtection="1">
      <alignment horizontal="left" vertical="center" wrapText="1"/>
      <protection locked="0"/>
    </xf>
    <xf numFmtId="0" fontId="31" fillId="0" borderId="50" xfId="0" applyFont="1" applyBorder="1" applyAlignment="1" applyProtection="1">
      <alignment horizontal="center" vertical="center" shrinkToFit="1"/>
      <protection locked="0"/>
    </xf>
    <xf numFmtId="0" fontId="19" fillId="0" borderId="50" xfId="0" applyFont="1" applyBorder="1" applyAlignment="1">
      <alignment horizontal="center" vertical="center" shrinkToFit="1"/>
    </xf>
    <xf numFmtId="0" fontId="19" fillId="0" borderId="31" xfId="0" applyFont="1" applyBorder="1" applyAlignment="1">
      <alignment horizontal="center" vertical="center"/>
    </xf>
    <xf numFmtId="0" fontId="19" fillId="0" borderId="52" xfId="0" applyFont="1" applyBorder="1" applyAlignment="1">
      <alignment horizontal="center" vertical="center"/>
    </xf>
    <xf numFmtId="0" fontId="19" fillId="0" borderId="0" xfId="0" applyFont="1" applyBorder="1" applyAlignment="1">
      <alignment horizontal="center" vertical="center" shrinkToFit="1"/>
    </xf>
    <xf numFmtId="0" fontId="22" fillId="0" borderId="0" xfId="0" applyNumberFormat="1" applyFont="1" applyBorder="1" applyAlignment="1" applyProtection="1">
      <alignment vertical="center" shrinkToFit="1"/>
      <protection/>
    </xf>
    <xf numFmtId="0" fontId="31" fillId="0" borderId="53" xfId="0" applyFont="1" applyBorder="1" applyAlignment="1" applyProtection="1">
      <alignment horizontal="center" vertical="center" shrinkToFit="1"/>
      <protection locked="0"/>
    </xf>
    <xf numFmtId="0" fontId="31" fillId="0" borderId="54" xfId="0" applyFont="1" applyBorder="1" applyAlignment="1" applyProtection="1">
      <alignment horizontal="center" vertical="center" shrinkToFit="1"/>
      <protection locked="0"/>
    </xf>
    <xf numFmtId="0" fontId="31" fillId="0" borderId="55" xfId="0" applyFont="1" applyBorder="1" applyAlignment="1" applyProtection="1">
      <alignment horizontal="center" vertical="center" shrinkToFit="1"/>
      <protection locked="0"/>
    </xf>
    <xf numFmtId="0" fontId="31" fillId="0" borderId="52" xfId="0" applyFont="1" applyBorder="1" applyAlignment="1" applyProtection="1">
      <alignment horizontal="center" vertical="center" shrinkToFit="1"/>
      <protection locked="0"/>
    </xf>
    <xf numFmtId="0" fontId="31" fillId="0" borderId="56" xfId="0" applyFont="1" applyBorder="1" applyAlignment="1" applyProtection="1">
      <alignment horizontal="center" vertical="center" shrinkToFit="1"/>
      <protection locked="0"/>
    </xf>
    <xf numFmtId="0" fontId="31" fillId="0" borderId="57" xfId="0" applyFont="1" applyBorder="1" applyAlignment="1" applyProtection="1">
      <alignment horizontal="center" vertical="center" shrinkToFit="1"/>
      <protection locked="0"/>
    </xf>
    <xf numFmtId="0" fontId="31" fillId="0" borderId="35" xfId="0" applyFont="1" applyBorder="1" applyAlignment="1" applyProtection="1">
      <alignment horizontal="center" vertical="center" shrinkToFit="1"/>
      <protection locked="0"/>
    </xf>
    <xf numFmtId="0" fontId="31" fillId="0" borderId="48" xfId="0" applyFont="1" applyBorder="1" applyAlignment="1" applyProtection="1">
      <alignment horizontal="center" vertical="center" shrinkToFit="1"/>
      <protection locked="0"/>
    </xf>
    <xf numFmtId="0" fontId="31" fillId="0" borderId="49" xfId="0" applyFont="1" applyBorder="1" applyAlignment="1" applyProtection="1">
      <alignment horizontal="center" vertical="center" shrinkToFit="1"/>
      <protection locked="0"/>
    </xf>
    <xf numFmtId="0" fontId="19" fillId="0" borderId="58" xfId="0" applyFont="1" applyBorder="1" applyAlignment="1">
      <alignment horizontal="center" vertical="center" textRotation="255"/>
    </xf>
    <xf numFmtId="0" fontId="19" fillId="0" borderId="59" xfId="0" applyFont="1" applyBorder="1" applyAlignment="1">
      <alignment horizontal="center" vertical="center" textRotation="255"/>
    </xf>
    <xf numFmtId="0" fontId="19" fillId="0" borderId="60" xfId="0" applyFont="1" applyBorder="1" applyAlignment="1">
      <alignment horizontal="center" vertical="center" textRotation="255"/>
    </xf>
    <xf numFmtId="0" fontId="31" fillId="0" borderId="50" xfId="0" applyFont="1" applyBorder="1" applyAlignment="1">
      <alignment horizontal="center" vertical="center" shrinkToFit="1"/>
    </xf>
    <xf numFmtId="0" fontId="31" fillId="0" borderId="61" xfId="0" applyFont="1" applyBorder="1" applyAlignment="1">
      <alignment horizontal="center" vertical="center" shrinkToFit="1"/>
    </xf>
    <xf numFmtId="0" fontId="31" fillId="0" borderId="62" xfId="0" applyFont="1" applyBorder="1" applyAlignment="1">
      <alignment horizontal="center" vertical="center" shrinkToFit="1"/>
    </xf>
    <xf numFmtId="0" fontId="31" fillId="0" borderId="11"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3"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9" fillId="0" borderId="62" xfId="0" applyFont="1" applyBorder="1" applyAlignment="1">
      <alignment vertical="center" shrinkToFit="1"/>
    </xf>
    <xf numFmtId="0" fontId="19" fillId="0" borderId="64" xfId="0" applyFont="1" applyBorder="1" applyAlignment="1">
      <alignment vertical="center" shrinkToFit="1"/>
    </xf>
    <xf numFmtId="0" fontId="19" fillId="0" borderId="62"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64" xfId="0" applyFont="1" applyBorder="1" applyAlignment="1">
      <alignment horizontal="center" vertical="center" shrinkToFit="1"/>
    </xf>
    <xf numFmtId="0" fontId="31" fillId="0" borderId="32" xfId="0" applyFont="1" applyBorder="1" applyAlignment="1">
      <alignment horizontal="center" vertical="center" shrinkToFit="1"/>
    </xf>
    <xf numFmtId="0" fontId="31" fillId="0" borderId="27" xfId="0"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29"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9" fillId="0" borderId="66"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68" xfId="0" applyFont="1" applyBorder="1" applyAlignment="1">
      <alignment horizontal="center" vertical="center" shrinkToFit="1"/>
    </xf>
    <xf numFmtId="0" fontId="5" fillId="0" borderId="0" xfId="0" applyFont="1" applyAlignment="1">
      <alignment horizontal="left" vertical="center" wrapText="1"/>
    </xf>
    <xf numFmtId="0" fontId="5" fillId="0" borderId="24" xfId="0" applyFont="1" applyBorder="1" applyAlignment="1">
      <alignment horizontal="left" vertical="center" wrapText="1"/>
    </xf>
    <xf numFmtId="0" fontId="19" fillId="0" borderId="12" xfId="0" applyFont="1" applyBorder="1" applyAlignment="1">
      <alignment horizontal="center" vertical="center"/>
    </xf>
    <xf numFmtId="0" fontId="19" fillId="0" borderId="51" xfId="0" applyFont="1" applyBorder="1" applyAlignment="1">
      <alignment horizontal="center" vertical="center" shrinkToFit="1"/>
    </xf>
    <xf numFmtId="0" fontId="19" fillId="0" borderId="69" xfId="0" applyFont="1" applyBorder="1" applyAlignment="1">
      <alignment horizontal="center" vertical="center" shrinkToFit="1"/>
    </xf>
    <xf numFmtId="0" fontId="22" fillId="0" borderId="10" xfId="0" applyFont="1" applyBorder="1" applyAlignment="1" applyProtection="1">
      <alignment horizontal="center" vertical="center" shrinkToFit="1"/>
      <protection locked="0"/>
    </xf>
    <xf numFmtId="49" fontId="22" fillId="0" borderId="0" xfId="0" applyNumberFormat="1" applyFont="1" applyBorder="1" applyAlignment="1" applyProtection="1">
      <alignment horizontal="center" vertical="center" shrinkToFit="1"/>
      <protection/>
    </xf>
    <xf numFmtId="0" fontId="22" fillId="0" borderId="0" xfId="0" applyNumberFormat="1" applyFont="1" applyBorder="1" applyAlignment="1" applyProtection="1">
      <alignment horizontal="center" vertical="center" shrinkToFit="1"/>
      <protection/>
    </xf>
    <xf numFmtId="0" fontId="19" fillId="0" borderId="32" xfId="0" applyFont="1" applyBorder="1" applyAlignment="1">
      <alignment vertical="center" shrinkToFit="1"/>
    </xf>
    <xf numFmtId="0" fontId="19" fillId="0" borderId="70" xfId="0" applyFont="1" applyBorder="1" applyAlignment="1">
      <alignment vertical="center" shrinkToFit="1"/>
    </xf>
    <xf numFmtId="0" fontId="19" fillId="0" borderId="30" xfId="0" applyFont="1" applyBorder="1" applyAlignment="1">
      <alignment vertical="center" shrinkToFit="1"/>
    </xf>
    <xf numFmtId="0" fontId="19" fillId="0" borderId="71" xfId="0" applyFont="1" applyBorder="1" applyAlignment="1">
      <alignment vertical="center" shrinkToFit="1"/>
    </xf>
    <xf numFmtId="58" fontId="20" fillId="0" borderId="72" xfId="0" applyNumberFormat="1" applyFont="1" applyBorder="1" applyAlignment="1">
      <alignment horizontal="center" vertical="center"/>
    </xf>
    <xf numFmtId="58" fontId="20" fillId="0" borderId="28" xfId="0" applyNumberFormat="1" applyFont="1" applyBorder="1" applyAlignment="1">
      <alignment horizontal="center" vertical="center"/>
    </xf>
    <xf numFmtId="58" fontId="20" fillId="0" borderId="29" xfId="0" applyNumberFormat="1" applyFont="1" applyBorder="1" applyAlignment="1">
      <alignment horizontal="center" vertical="center"/>
    </xf>
    <xf numFmtId="0" fontId="20" fillId="0" borderId="73" xfId="0" applyFont="1" applyBorder="1" applyAlignment="1" applyProtection="1">
      <alignment horizontal="center" vertical="center" shrinkToFit="1"/>
      <protection locked="0"/>
    </xf>
    <xf numFmtId="0" fontId="20" fillId="0" borderId="74"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wrapText="1" shrinkToFit="1"/>
      <protection locked="0"/>
    </xf>
    <xf numFmtId="0" fontId="22" fillId="0" borderId="0" xfId="0" applyFont="1" applyBorder="1" applyAlignment="1" applyProtection="1">
      <alignment horizontal="center" vertical="center" shrinkToFit="1"/>
      <protection locked="0"/>
    </xf>
    <xf numFmtId="0" fontId="19" fillId="0" borderId="11" xfId="0" applyFont="1" applyBorder="1" applyAlignment="1">
      <alignment horizontal="center" vertical="center" shrinkToFit="1"/>
    </xf>
    <xf numFmtId="0" fontId="30" fillId="0" borderId="0" xfId="0" applyFont="1" applyBorder="1" applyAlignment="1">
      <alignment horizontal="right" vertical="center" shrinkToFit="1"/>
    </xf>
    <xf numFmtId="0" fontId="19" fillId="0" borderId="34" xfId="0" applyFont="1" applyBorder="1" applyAlignment="1">
      <alignment horizontal="center" vertical="center" shrinkToFit="1"/>
    </xf>
    <xf numFmtId="0" fontId="20" fillId="0" borderId="75" xfId="0" applyFont="1" applyBorder="1" applyAlignment="1" applyProtection="1">
      <alignment horizontal="center" vertical="center" shrinkToFit="1"/>
      <protection locked="0"/>
    </xf>
    <xf numFmtId="0" fontId="31" fillId="0" borderId="62" xfId="0" applyFont="1" applyBorder="1" applyAlignment="1">
      <alignment horizontal="center" vertical="center" textRotation="255"/>
    </xf>
    <xf numFmtId="0" fontId="20" fillId="37" borderId="60" xfId="0" applyFont="1" applyFill="1" applyBorder="1" applyAlignment="1" applyProtection="1">
      <alignment horizontal="center" vertical="center" shrinkToFit="1"/>
      <protection locked="0"/>
    </xf>
    <xf numFmtId="0" fontId="20" fillId="37" borderId="61" xfId="0" applyFont="1" applyFill="1" applyBorder="1" applyAlignment="1" applyProtection="1">
      <alignment horizontal="center" vertical="center" shrinkToFit="1"/>
      <protection locked="0"/>
    </xf>
    <xf numFmtId="0" fontId="32" fillId="0" borderId="28" xfId="0" applyFont="1" applyBorder="1" applyAlignment="1">
      <alignment horizontal="left" vertical="center" shrinkToFit="1"/>
    </xf>
    <xf numFmtId="0" fontId="35" fillId="0" borderId="0" xfId="0" applyFont="1" applyBorder="1" applyAlignment="1">
      <alignment horizontal="center" vertical="center" shrinkToFit="1"/>
    </xf>
    <xf numFmtId="0" fontId="20" fillId="38" borderId="0" xfId="0" applyFont="1" applyFill="1" applyBorder="1" applyAlignment="1" applyProtection="1">
      <alignment vertical="center" shrinkToFit="1"/>
      <protection locked="0"/>
    </xf>
    <xf numFmtId="0" fontId="20" fillId="37" borderId="76" xfId="0" applyFont="1" applyFill="1" applyBorder="1" applyAlignment="1" applyProtection="1">
      <alignment horizontal="center" vertical="center" shrinkToFit="1"/>
      <protection locked="0"/>
    </xf>
    <xf numFmtId="0" fontId="20" fillId="37" borderId="77" xfId="0" applyFont="1" applyFill="1" applyBorder="1" applyAlignment="1" applyProtection="1">
      <alignment horizontal="center" vertical="center" shrinkToFit="1"/>
      <protection locked="0"/>
    </xf>
    <xf numFmtId="0" fontId="31" fillId="0" borderId="50" xfId="0" applyFont="1" applyBorder="1" applyAlignment="1">
      <alignment horizontal="left" vertical="center" wrapText="1"/>
    </xf>
    <xf numFmtId="0" fontId="31" fillId="0" borderId="51" xfId="0" applyFont="1" applyBorder="1" applyAlignment="1">
      <alignment horizontal="left" vertical="center" wrapText="1"/>
    </xf>
    <xf numFmtId="0" fontId="31" fillId="0" borderId="61" xfId="0" applyFont="1" applyBorder="1" applyAlignment="1">
      <alignment horizontal="left" vertical="center" wrapText="1"/>
    </xf>
    <xf numFmtId="0" fontId="31" fillId="0" borderId="78" xfId="0" applyFont="1" applyBorder="1" applyAlignment="1">
      <alignment horizontal="left" vertical="center" wrapText="1"/>
    </xf>
    <xf numFmtId="0" fontId="20" fillId="37" borderId="78" xfId="0" applyFont="1" applyFill="1" applyBorder="1" applyAlignment="1" applyProtection="1">
      <alignment horizontal="center" vertical="center" shrinkToFit="1"/>
      <protection locked="0"/>
    </xf>
    <xf numFmtId="0" fontId="31" fillId="0" borderId="33" xfId="0" applyFont="1" applyBorder="1" applyAlignment="1" applyProtection="1">
      <alignment horizontal="right" vertical="center" indent="3" shrinkToFit="1"/>
      <protection/>
    </xf>
    <xf numFmtId="0" fontId="31" fillId="0" borderId="0" xfId="0" applyFont="1" applyBorder="1" applyAlignment="1" applyProtection="1">
      <alignment horizontal="right" vertical="center" indent="3" shrinkToFit="1"/>
      <protection/>
    </xf>
    <xf numFmtId="0" fontId="31" fillId="0" borderId="24" xfId="0" applyFont="1" applyBorder="1" applyAlignment="1" applyProtection="1">
      <alignment horizontal="right" vertical="center" indent="3" shrinkToFit="1"/>
      <protection/>
    </xf>
    <xf numFmtId="0" fontId="19" fillId="0" borderId="32"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70"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71" xfId="0" applyFont="1" applyBorder="1" applyAlignment="1">
      <alignment horizontal="center" vertical="center" shrinkToFit="1"/>
    </xf>
    <xf numFmtId="0" fontId="31" fillId="0" borderId="51" xfId="0" applyFont="1" applyBorder="1" applyAlignment="1" applyProtection="1">
      <alignment horizontal="center" vertical="center" shrinkToFit="1"/>
      <protection locked="0"/>
    </xf>
    <xf numFmtId="0" fontId="31" fillId="0" borderId="79" xfId="0" applyFont="1" applyBorder="1" applyAlignment="1" applyProtection="1">
      <alignment horizontal="center" vertical="center" shrinkToFit="1"/>
      <protection locked="0"/>
    </xf>
    <xf numFmtId="0" fontId="31" fillId="0" borderId="80" xfId="0" applyFont="1" applyBorder="1" applyAlignment="1" applyProtection="1">
      <alignment horizontal="center" vertical="center" shrinkToFit="1"/>
      <protection locked="0"/>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62" xfId="0" applyFont="1" applyBorder="1" applyAlignment="1">
      <alignment horizontal="center" vertical="center"/>
    </xf>
    <xf numFmtId="0" fontId="19" fillId="0" borderId="83" xfId="0" applyFont="1" applyBorder="1" applyAlignment="1">
      <alignment horizontal="center" vertical="center" textRotation="255"/>
    </xf>
    <xf numFmtId="0" fontId="31" fillId="0" borderId="84" xfId="0" applyFont="1" applyBorder="1" applyAlignment="1" applyProtection="1">
      <alignment horizontal="center" vertical="center" shrinkToFit="1"/>
      <protection locked="0"/>
    </xf>
    <xf numFmtId="0" fontId="31" fillId="0" borderId="32"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19" fillId="0" borderId="78" xfId="0" applyFont="1" applyBorder="1" applyAlignment="1">
      <alignment horizontal="center" vertical="center" shrinkToFit="1"/>
    </xf>
    <xf numFmtId="0" fontId="19" fillId="0" borderId="76" xfId="0" applyFont="1" applyBorder="1" applyAlignment="1">
      <alignment horizontal="center" vertical="center" shrinkToFit="1"/>
    </xf>
    <xf numFmtId="0" fontId="19" fillId="0" borderId="77" xfId="0" applyFont="1" applyBorder="1" applyAlignment="1">
      <alignment horizontal="center" vertical="center" shrinkToFit="1"/>
    </xf>
    <xf numFmtId="0" fontId="20" fillId="0" borderId="63" xfId="0" applyFont="1" applyBorder="1" applyAlignment="1">
      <alignment horizontal="center" vertical="center" textRotation="255"/>
    </xf>
    <xf numFmtId="0" fontId="20" fillId="0" borderId="70" xfId="0" applyFont="1" applyBorder="1" applyAlignment="1">
      <alignment horizontal="center" vertical="center" textRotation="255"/>
    </xf>
    <xf numFmtId="0" fontId="20" fillId="0" borderId="25" xfId="0" applyFont="1" applyBorder="1" applyAlignment="1">
      <alignment horizontal="center" vertical="center" textRotation="255"/>
    </xf>
    <xf numFmtId="0" fontId="20" fillId="0" borderId="85" xfId="0" applyFont="1" applyBorder="1" applyAlignment="1">
      <alignment horizontal="center" vertical="center" textRotation="255"/>
    </xf>
    <xf numFmtId="0" fontId="20" fillId="0" borderId="72" xfId="0" applyFont="1" applyBorder="1" applyAlignment="1">
      <alignment horizontal="center" vertical="center" textRotation="255"/>
    </xf>
    <xf numFmtId="0" fontId="20" fillId="0" borderId="71" xfId="0" applyFont="1" applyBorder="1" applyAlignment="1">
      <alignment horizontal="center" vertical="center" textRotation="255"/>
    </xf>
    <xf numFmtId="0" fontId="26" fillId="0" borderId="0" xfId="0" applyFont="1" applyBorder="1" applyAlignment="1">
      <alignment horizontal="center" vertical="center" shrinkToFit="1"/>
    </xf>
    <xf numFmtId="0" fontId="31" fillId="38" borderId="0" xfId="0" applyFont="1" applyFill="1" applyBorder="1" applyAlignment="1" applyProtection="1">
      <alignment horizontal="left" vertical="center" shrinkToFit="1"/>
      <protection/>
    </xf>
    <xf numFmtId="0" fontId="19" fillId="0" borderId="61" xfId="0" applyFont="1" applyBorder="1" applyAlignment="1">
      <alignment horizontal="center" vertical="center" shrinkToFit="1"/>
    </xf>
    <xf numFmtId="0" fontId="31" fillId="0" borderId="33" xfId="0" applyFont="1" applyBorder="1" applyAlignment="1" applyProtection="1">
      <alignment horizontal="center" vertical="center" shrinkToFit="1"/>
      <protection locked="0"/>
    </xf>
    <xf numFmtId="0" fontId="31" fillId="0" borderId="0"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19" fillId="0" borderId="86" xfId="0" applyFont="1" applyBorder="1" applyAlignment="1">
      <alignment horizontal="center" vertical="center" shrinkToFit="1"/>
    </xf>
    <xf numFmtId="0" fontId="31" fillId="0" borderId="78" xfId="0" applyFont="1" applyBorder="1" applyAlignment="1" applyProtection="1">
      <alignment horizontal="center" vertical="center" shrinkToFit="1"/>
      <protection locked="0"/>
    </xf>
    <xf numFmtId="0" fontId="31" fillId="0" borderId="76" xfId="0" applyFont="1" applyBorder="1" applyAlignment="1" applyProtection="1">
      <alignment horizontal="center" vertical="center" shrinkToFit="1"/>
      <protection locked="0"/>
    </xf>
    <xf numFmtId="0" fontId="31" fillId="0" borderId="77" xfId="0" applyFont="1" applyBorder="1" applyAlignment="1" applyProtection="1">
      <alignment horizontal="center" vertical="center" shrinkToFit="1"/>
      <protection locked="0"/>
    </xf>
    <xf numFmtId="0" fontId="19" fillId="0" borderId="53" xfId="0" applyFont="1" applyBorder="1" applyAlignment="1">
      <alignment horizontal="center" vertical="center" shrinkToFit="1"/>
    </xf>
    <xf numFmtId="0" fontId="19" fillId="0" borderId="87" xfId="0" applyFont="1" applyBorder="1" applyAlignment="1">
      <alignment horizontal="center" vertical="center" shrinkToFit="1"/>
    </xf>
    <xf numFmtId="0" fontId="31" fillId="0" borderId="32" xfId="0" applyFont="1"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0" fillId="0" borderId="70" xfId="0" applyBorder="1" applyAlignment="1" applyProtection="1">
      <alignment horizontal="left" vertical="top" wrapText="1" indent="1"/>
      <protection locked="0"/>
    </xf>
    <xf numFmtId="0" fontId="0" fillId="0" borderId="33"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85" xfId="0" applyBorder="1" applyAlignment="1" applyProtection="1">
      <alignment horizontal="left" vertical="top" wrapText="1" indent="1"/>
      <protection locked="0"/>
    </xf>
    <xf numFmtId="0" fontId="0" fillId="0" borderId="30" xfId="0" applyBorder="1" applyAlignment="1" applyProtection="1">
      <alignment horizontal="left" vertical="top" wrapText="1" indent="1"/>
      <protection locked="0"/>
    </xf>
    <xf numFmtId="0" fontId="0" fillId="0" borderId="28" xfId="0" applyBorder="1" applyAlignment="1" applyProtection="1">
      <alignment horizontal="left" vertical="top" wrapText="1" indent="1"/>
      <protection locked="0"/>
    </xf>
    <xf numFmtId="0" fontId="0" fillId="0" borderId="71" xfId="0" applyBorder="1" applyAlignment="1" applyProtection="1">
      <alignment horizontal="left" vertical="top" wrapText="1" indent="1"/>
      <protection locked="0"/>
    </xf>
    <xf numFmtId="0" fontId="5" fillId="0" borderId="0" xfId="0" applyFont="1" applyAlignment="1">
      <alignment horizontal="left" vertical="top" wrapText="1"/>
    </xf>
    <xf numFmtId="0" fontId="28" fillId="0" borderId="88" xfId="0" applyFont="1" applyBorder="1" applyAlignment="1" applyProtection="1">
      <alignment horizontal="center" vertical="center" shrinkToFit="1"/>
      <protection locked="0"/>
    </xf>
    <xf numFmtId="0" fontId="28" fillId="0" borderId="76" xfId="0" applyFont="1" applyBorder="1" applyAlignment="1" applyProtection="1">
      <alignment horizontal="center" vertical="center" shrinkToFit="1"/>
      <protection locked="0"/>
    </xf>
    <xf numFmtId="0" fontId="28" fillId="0" borderId="77" xfId="0" applyFont="1" applyBorder="1" applyAlignment="1" applyProtection="1">
      <alignment horizontal="center" vertical="center" shrinkToFit="1"/>
      <protection locked="0"/>
    </xf>
    <xf numFmtId="0" fontId="31" fillId="0" borderId="0" xfId="0" applyFont="1" applyBorder="1" applyAlignment="1" applyProtection="1">
      <alignment horizontal="left" vertical="center" shrinkToFit="1"/>
      <protection/>
    </xf>
    <xf numFmtId="0" fontId="31" fillId="0" borderId="33" xfId="0" applyFont="1" applyBorder="1" applyAlignment="1" applyProtection="1">
      <alignment horizontal="right" vertical="center" indent="1" shrinkToFit="1"/>
      <protection/>
    </xf>
    <xf numFmtId="0" fontId="31" fillId="0" borderId="0" xfId="0" applyFont="1" applyBorder="1" applyAlignment="1" applyProtection="1">
      <alignment horizontal="right" vertical="center" indent="1" shrinkToFit="1"/>
      <protection/>
    </xf>
    <xf numFmtId="0" fontId="31" fillId="0" borderId="24" xfId="0" applyFont="1" applyBorder="1" applyAlignment="1" applyProtection="1">
      <alignment horizontal="right" vertical="center" indent="1" shrinkToFit="1"/>
      <protection/>
    </xf>
    <xf numFmtId="0" fontId="23" fillId="0" borderId="63"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7" xfId="0" applyFont="1" applyBorder="1" applyAlignment="1">
      <alignment horizontal="center" vertical="center" shrinkToFit="1"/>
    </xf>
    <xf numFmtId="0" fontId="26" fillId="0" borderId="17" xfId="0" applyNumberFormat="1" applyFont="1" applyFill="1" applyBorder="1" applyAlignment="1">
      <alignment horizontal="left" vertical="center" wrapText="1"/>
    </xf>
    <xf numFmtId="0" fontId="26" fillId="0" borderId="20" xfId="0" applyNumberFormat="1" applyFont="1" applyFill="1" applyBorder="1" applyAlignment="1">
      <alignment horizontal="left" vertical="center" wrapText="1"/>
    </xf>
    <xf numFmtId="0" fontId="26" fillId="0" borderId="18" xfId="0" applyNumberFormat="1" applyFont="1" applyFill="1" applyBorder="1" applyAlignment="1">
      <alignment horizontal="left" vertical="center" wrapText="1"/>
    </xf>
    <xf numFmtId="0" fontId="26" fillId="0" borderId="23" xfId="0" applyNumberFormat="1" applyFont="1" applyFill="1" applyBorder="1" applyAlignment="1">
      <alignment horizontal="left" vertical="center" wrapText="1"/>
    </xf>
    <xf numFmtId="0" fontId="26" fillId="0" borderId="14" xfId="0" applyNumberFormat="1" applyFont="1" applyFill="1" applyBorder="1" applyAlignment="1">
      <alignment horizontal="left" vertical="center" wrapText="1"/>
    </xf>
    <xf numFmtId="0" fontId="26" fillId="0" borderId="23" xfId="0" applyNumberFormat="1" applyFont="1" applyFill="1" applyBorder="1" applyAlignment="1">
      <alignment vertical="center" wrapText="1"/>
    </xf>
    <xf numFmtId="0" fontId="27" fillId="0" borderId="14" xfId="0" applyNumberFormat="1" applyFont="1" applyFill="1" applyBorder="1" applyAlignment="1">
      <alignment vertical="center" wrapText="1"/>
    </xf>
    <xf numFmtId="0" fontId="26" fillId="0" borderId="23" xfId="0" applyNumberFormat="1" applyFont="1" applyFill="1" applyBorder="1" applyAlignment="1">
      <alignment horizontal="left" vertical="top" wrapText="1"/>
    </xf>
    <xf numFmtId="0" fontId="26" fillId="0" borderId="14" xfId="0" applyNumberFormat="1" applyFont="1" applyFill="1" applyBorder="1" applyAlignment="1">
      <alignment horizontal="left" vertical="top" wrapText="1"/>
    </xf>
    <xf numFmtId="0" fontId="27" fillId="0" borderId="14" xfId="0" applyNumberFormat="1" applyFont="1" applyFill="1" applyBorder="1" applyAlignment="1">
      <alignment horizontal="left" vertical="top" wrapText="1"/>
    </xf>
    <xf numFmtId="0" fontId="19" fillId="0" borderId="0" xfId="0" applyFont="1" applyBorder="1" applyAlignment="1" applyProtection="1">
      <alignment horizontal="center" vertical="center" shrinkToFit="1"/>
      <protection/>
    </xf>
    <xf numFmtId="0" fontId="22" fillId="0" borderId="0" xfId="0" applyFont="1" applyBorder="1" applyAlignment="1" applyProtection="1">
      <alignment vertical="center" shrinkToFit="1"/>
      <protection/>
    </xf>
    <xf numFmtId="0" fontId="31" fillId="0" borderId="32" xfId="0" applyFont="1" applyBorder="1" applyAlignment="1" applyProtection="1">
      <alignment horizontal="center" vertical="center" shrinkToFit="1"/>
      <protection/>
    </xf>
    <xf numFmtId="0" fontId="31" fillId="0" borderId="27" xfId="0" applyFont="1" applyBorder="1" applyAlignment="1" applyProtection="1">
      <alignment horizontal="center" vertical="center" shrinkToFit="1"/>
      <protection/>
    </xf>
    <xf numFmtId="0" fontId="31" fillId="0" borderId="30" xfId="0" applyFont="1" applyBorder="1" applyAlignment="1" applyProtection="1">
      <alignment horizontal="center" vertical="center" shrinkToFit="1"/>
      <protection/>
    </xf>
    <xf numFmtId="0" fontId="31" fillId="0" borderId="29" xfId="0" applyFont="1" applyBorder="1" applyAlignment="1" applyProtection="1">
      <alignment horizontal="center" vertical="center" shrinkToFit="1"/>
      <protection/>
    </xf>
    <xf numFmtId="0" fontId="31" fillId="0" borderId="62" xfId="0" applyFont="1" applyBorder="1" applyAlignment="1" applyProtection="1">
      <alignment horizontal="center" vertical="center" shrinkToFit="1"/>
      <protection/>
    </xf>
    <xf numFmtId="0" fontId="31" fillId="0" borderId="11" xfId="0" applyFont="1" applyBorder="1" applyAlignment="1" applyProtection="1">
      <alignment horizontal="center" vertical="center" shrinkToFit="1"/>
      <protection/>
    </xf>
    <xf numFmtId="0" fontId="19" fillId="0" borderId="62" xfId="0" applyFont="1" applyBorder="1" applyAlignment="1" applyProtection="1">
      <alignment horizontal="center" vertical="center" shrinkToFit="1"/>
      <protection/>
    </xf>
    <xf numFmtId="0" fontId="19" fillId="0" borderId="10" xfId="0" applyFont="1" applyBorder="1" applyAlignment="1" applyProtection="1">
      <alignment horizontal="center" vertical="center" shrinkToFit="1"/>
      <protection/>
    </xf>
    <xf numFmtId="0" fontId="19" fillId="0" borderId="64" xfId="0" applyFont="1" applyBorder="1" applyAlignment="1" applyProtection="1">
      <alignment horizontal="center" vertical="center" shrinkToFit="1"/>
      <protection/>
    </xf>
    <xf numFmtId="0" fontId="19" fillId="0" borderId="35" xfId="0" applyFont="1" applyBorder="1" applyAlignment="1" applyProtection="1">
      <alignment horizontal="center" vertical="center" shrinkToFit="1"/>
      <protection/>
    </xf>
    <xf numFmtId="0" fontId="19" fillId="0" borderId="34" xfId="0" applyFont="1" applyBorder="1" applyAlignment="1" applyProtection="1">
      <alignment horizontal="center" vertical="center" shrinkToFit="1"/>
      <protection/>
    </xf>
    <xf numFmtId="0" fontId="19" fillId="0" borderId="32" xfId="0" applyFont="1" applyBorder="1" applyAlignment="1" applyProtection="1">
      <alignment vertical="center" shrinkToFit="1"/>
      <protection/>
    </xf>
    <xf numFmtId="0" fontId="19" fillId="0" borderId="70" xfId="0" applyFont="1" applyBorder="1" applyAlignment="1" applyProtection="1">
      <alignment vertical="center" shrinkToFit="1"/>
      <protection/>
    </xf>
    <xf numFmtId="0" fontId="19" fillId="0" borderId="30" xfId="0" applyFont="1" applyBorder="1" applyAlignment="1" applyProtection="1">
      <alignment vertical="center" shrinkToFit="1"/>
      <protection/>
    </xf>
    <xf numFmtId="0" fontId="19" fillId="0" borderId="71" xfId="0" applyFont="1" applyBorder="1" applyAlignment="1" applyProtection="1">
      <alignment vertical="center" shrinkToFit="1"/>
      <protection/>
    </xf>
    <xf numFmtId="0" fontId="19" fillId="0" borderId="78" xfId="0" applyFont="1" applyBorder="1" applyAlignment="1" applyProtection="1">
      <alignment horizontal="center" vertical="center" shrinkToFit="1"/>
      <protection/>
    </xf>
    <xf numFmtId="0" fontId="19" fillId="0" borderId="86" xfId="0" applyFont="1" applyBorder="1" applyAlignment="1" applyProtection="1">
      <alignment horizontal="center" vertical="center" shrinkToFit="1"/>
      <protection/>
    </xf>
    <xf numFmtId="0" fontId="19" fillId="0" borderId="51" xfId="0" applyFont="1" applyBorder="1" applyAlignment="1" applyProtection="1">
      <alignment horizontal="center" vertical="center" shrinkToFit="1"/>
      <protection/>
    </xf>
    <xf numFmtId="0" fontId="19" fillId="0" borderId="69" xfId="0" applyFont="1" applyBorder="1" applyAlignment="1" applyProtection="1">
      <alignment horizontal="center" vertical="center" shrinkToFit="1"/>
      <protection/>
    </xf>
    <xf numFmtId="0" fontId="31" fillId="0" borderId="78" xfId="0" applyFont="1" applyBorder="1" applyAlignment="1" applyProtection="1">
      <alignment horizontal="center" vertical="center" shrinkToFit="1"/>
      <protection/>
    </xf>
    <xf numFmtId="0" fontId="31" fillId="0" borderId="76" xfId="0" applyFont="1" applyBorder="1" applyAlignment="1" applyProtection="1">
      <alignment horizontal="center" vertical="center" shrinkToFit="1"/>
      <protection/>
    </xf>
    <xf numFmtId="0" fontId="31" fillId="0" borderId="77" xfId="0" applyFont="1" applyBorder="1" applyAlignment="1" applyProtection="1">
      <alignment horizontal="center" vertical="center" shrinkToFit="1"/>
      <protection/>
    </xf>
    <xf numFmtId="0" fontId="31" fillId="0" borderId="51" xfId="0" applyFont="1" applyBorder="1" applyAlignment="1" applyProtection="1">
      <alignment horizontal="center" vertical="center" shrinkToFit="1"/>
      <protection/>
    </xf>
    <xf numFmtId="0" fontId="31" fillId="0" borderId="79" xfId="0" applyFont="1" applyBorder="1" applyAlignment="1" applyProtection="1">
      <alignment horizontal="center" vertical="center" shrinkToFit="1"/>
      <protection/>
    </xf>
    <xf numFmtId="0" fontId="31" fillId="0" borderId="80" xfId="0" applyFont="1" applyBorder="1" applyAlignment="1" applyProtection="1">
      <alignment horizontal="center" vertical="center" shrinkToFit="1"/>
      <protection/>
    </xf>
    <xf numFmtId="0" fontId="32" fillId="0" borderId="28" xfId="0" applyFont="1" applyBorder="1" applyAlignment="1" applyProtection="1">
      <alignment horizontal="left" vertical="center" shrinkToFit="1"/>
      <protection/>
    </xf>
    <xf numFmtId="0" fontId="19" fillId="0" borderId="48" xfId="0" applyFont="1" applyBorder="1" applyAlignment="1" applyProtection="1">
      <alignment horizontal="center" vertical="center" shrinkToFit="1"/>
      <protection/>
    </xf>
    <xf numFmtId="0" fontId="19" fillId="0" borderId="49" xfId="0" applyFont="1" applyBorder="1" applyAlignment="1" applyProtection="1">
      <alignment horizontal="center" vertical="center" shrinkToFit="1"/>
      <protection/>
    </xf>
    <xf numFmtId="0" fontId="19" fillId="0" borderId="76" xfId="0" applyFont="1" applyBorder="1" applyAlignment="1" applyProtection="1">
      <alignment horizontal="center" vertical="center" shrinkToFit="1"/>
      <protection/>
    </xf>
    <xf numFmtId="0" fontId="19" fillId="0" borderId="77" xfId="0" applyFont="1" applyBorder="1" applyAlignment="1" applyProtection="1">
      <alignment horizontal="center" vertical="center" shrinkToFit="1"/>
      <protection/>
    </xf>
    <xf numFmtId="0" fontId="31" fillId="0" borderId="26" xfId="0" applyFont="1" applyBorder="1" applyAlignment="1" applyProtection="1">
      <alignment horizontal="center" vertical="center" shrinkToFit="1"/>
      <protection/>
    </xf>
    <xf numFmtId="0" fontId="31" fillId="0" borderId="52" xfId="0" applyFont="1" applyBorder="1" applyAlignment="1" applyProtection="1">
      <alignment horizontal="center" vertical="center" shrinkToFit="1"/>
      <protection/>
    </xf>
    <xf numFmtId="0" fontId="31" fillId="0" borderId="56" xfId="0" applyFont="1" applyBorder="1" applyAlignment="1" applyProtection="1">
      <alignment horizontal="center" vertical="center" shrinkToFit="1"/>
      <protection/>
    </xf>
    <xf numFmtId="0" fontId="31" fillId="0" borderId="57" xfId="0" applyFont="1" applyBorder="1" applyAlignment="1" applyProtection="1">
      <alignment horizontal="center" vertical="center" shrinkToFit="1"/>
      <protection/>
    </xf>
    <xf numFmtId="0" fontId="31" fillId="0" borderId="53" xfId="0" applyFont="1" applyBorder="1" applyAlignment="1" applyProtection="1">
      <alignment horizontal="center" vertical="center" shrinkToFit="1"/>
      <protection/>
    </xf>
    <xf numFmtId="0" fontId="31" fillId="0" borderId="54" xfId="0" applyFont="1" applyBorder="1" applyAlignment="1" applyProtection="1">
      <alignment horizontal="center" vertical="center" shrinkToFit="1"/>
      <protection/>
    </xf>
    <xf numFmtId="0" fontId="31" fillId="0" borderId="55" xfId="0" applyFont="1" applyBorder="1" applyAlignment="1" applyProtection="1">
      <alignment horizontal="center" vertical="center" shrinkToFit="1"/>
      <protection/>
    </xf>
    <xf numFmtId="0" fontId="19" fillId="0" borderId="61" xfId="0" applyFont="1" applyBorder="1" applyAlignment="1" applyProtection="1">
      <alignment horizontal="center" vertical="center" shrinkToFit="1"/>
      <protection/>
    </xf>
    <xf numFmtId="0" fontId="19" fillId="0" borderId="50" xfId="0" applyFont="1" applyBorder="1" applyAlignment="1" applyProtection="1">
      <alignment horizontal="center" vertical="center" shrinkToFit="1"/>
      <protection/>
    </xf>
    <xf numFmtId="0" fontId="31" fillId="0" borderId="50" xfId="0" applyFont="1" applyBorder="1" applyAlignment="1" applyProtection="1">
      <alignment horizontal="center" vertical="center" shrinkToFit="1"/>
      <protection/>
    </xf>
    <xf numFmtId="58" fontId="20" fillId="0" borderId="72" xfId="0" applyNumberFormat="1" applyFont="1" applyBorder="1" applyAlignment="1" applyProtection="1">
      <alignment horizontal="center" vertical="center"/>
      <protection/>
    </xf>
    <xf numFmtId="58" fontId="20" fillId="0" borderId="28" xfId="0" applyNumberFormat="1" applyFont="1" applyBorder="1" applyAlignment="1" applyProtection="1">
      <alignment horizontal="center" vertical="center"/>
      <protection/>
    </xf>
    <xf numFmtId="58" fontId="20" fillId="0" borderId="29" xfId="0" applyNumberFormat="1"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22" fillId="0" borderId="10" xfId="0" applyFont="1" applyBorder="1" applyAlignment="1" applyProtection="1">
      <alignment horizontal="center" vertical="center" shrinkToFit="1"/>
      <protection/>
    </xf>
    <xf numFmtId="0" fontId="5" fillId="0" borderId="0" xfId="0" applyFont="1" applyAlignment="1" applyProtection="1">
      <alignment horizontal="left" vertical="top" wrapText="1"/>
      <protection/>
    </xf>
    <xf numFmtId="0" fontId="19" fillId="0" borderId="62" xfId="0" applyFont="1" applyBorder="1" applyAlignment="1" applyProtection="1">
      <alignment vertical="center" shrinkToFit="1"/>
      <protection/>
    </xf>
    <xf numFmtId="0" fontId="19" fillId="0" borderId="64" xfId="0" applyFont="1" applyBorder="1" applyAlignment="1" applyProtection="1">
      <alignment vertical="center" shrinkToFit="1"/>
      <protection/>
    </xf>
    <xf numFmtId="0" fontId="5" fillId="0" borderId="63"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23" fillId="0" borderId="89" xfId="0" applyFont="1" applyBorder="1" applyAlignment="1" applyProtection="1">
      <alignment horizontal="center" vertical="center" shrinkToFit="1"/>
      <protection/>
    </xf>
    <xf numFmtId="0" fontId="23" fillId="0" borderId="48" xfId="0" applyFont="1" applyBorder="1" applyAlignment="1" applyProtection="1">
      <alignment horizontal="center" vertical="center" shrinkToFit="1"/>
      <protection/>
    </xf>
    <xf numFmtId="0" fontId="23" fillId="0" borderId="49" xfId="0" applyFont="1" applyBorder="1" applyAlignment="1" applyProtection="1">
      <alignment horizontal="center" vertical="center" shrinkToFit="1"/>
      <protection/>
    </xf>
    <xf numFmtId="0" fontId="28" fillId="0" borderId="88" xfId="0" applyFont="1" applyBorder="1" applyAlignment="1" applyProtection="1">
      <alignment horizontal="center" vertical="center" shrinkToFit="1"/>
      <protection/>
    </xf>
    <xf numFmtId="0" fontId="28" fillId="0" borderId="76" xfId="0" applyFont="1" applyBorder="1" applyAlignment="1" applyProtection="1">
      <alignment horizontal="center" vertical="center" shrinkToFit="1"/>
      <protection/>
    </xf>
    <xf numFmtId="0" fontId="28" fillId="0" borderId="77" xfId="0" applyFont="1" applyBorder="1" applyAlignment="1" applyProtection="1">
      <alignment horizontal="center" vertical="center" shrinkToFit="1"/>
      <protection/>
    </xf>
    <xf numFmtId="0" fontId="19" fillId="0" borderId="83" xfId="0" applyFont="1" applyBorder="1" applyAlignment="1" applyProtection="1">
      <alignment horizontal="center" vertical="center" textRotation="255"/>
      <protection/>
    </xf>
    <xf numFmtId="0" fontId="31" fillId="0" borderId="90" xfId="0" applyFont="1" applyBorder="1" applyAlignment="1" applyProtection="1">
      <alignment horizontal="left" vertical="top" wrapText="1"/>
      <protection/>
    </xf>
    <xf numFmtId="0" fontId="31" fillId="0" borderId="32" xfId="0" applyFont="1" applyBorder="1" applyAlignment="1" applyProtection="1">
      <alignment horizontal="left" vertical="top" wrapText="1"/>
      <protection/>
    </xf>
    <xf numFmtId="0" fontId="31" fillId="0" borderId="91" xfId="0" applyFont="1" applyBorder="1" applyAlignment="1" applyProtection="1">
      <alignment horizontal="left" vertical="top" wrapText="1"/>
      <protection/>
    </xf>
    <xf numFmtId="0" fontId="31" fillId="0" borderId="33" xfId="0" applyFont="1" applyBorder="1" applyAlignment="1" applyProtection="1">
      <alignment horizontal="left" vertical="top" wrapText="1"/>
      <protection/>
    </xf>
    <xf numFmtId="0" fontId="31" fillId="0" borderId="81" xfId="0" applyFont="1" applyBorder="1" applyAlignment="1" applyProtection="1">
      <alignment horizontal="left" vertical="top" wrapText="1"/>
      <protection/>
    </xf>
    <xf numFmtId="0" fontId="31" fillId="0" borderId="30" xfId="0" applyFont="1" applyBorder="1" applyAlignment="1" applyProtection="1">
      <alignment horizontal="left" vertical="top" wrapText="1"/>
      <protection/>
    </xf>
    <xf numFmtId="0" fontId="31" fillId="0" borderId="35" xfId="0" applyFont="1" applyBorder="1" applyAlignment="1" applyProtection="1">
      <alignment horizontal="center" vertical="center" shrinkToFit="1"/>
      <protection/>
    </xf>
    <xf numFmtId="0" fontId="31" fillId="0" borderId="48" xfId="0" applyFont="1" applyBorder="1" applyAlignment="1" applyProtection="1">
      <alignment horizontal="center" vertical="center" shrinkToFit="1"/>
      <protection/>
    </xf>
    <xf numFmtId="0" fontId="31" fillId="0" borderId="49" xfId="0" applyFont="1" applyBorder="1" applyAlignment="1" applyProtection="1">
      <alignment horizontal="center" vertical="center" shrinkToFit="1"/>
      <protection/>
    </xf>
    <xf numFmtId="0" fontId="31" fillId="0" borderId="33" xfId="0" applyFont="1" applyBorder="1" applyAlignment="1" applyProtection="1">
      <alignment horizontal="center" vertical="center" shrinkToFit="1"/>
      <protection/>
    </xf>
    <xf numFmtId="0" fontId="31" fillId="0" borderId="0" xfId="0" applyFont="1" applyBorder="1" applyAlignment="1" applyProtection="1">
      <alignment horizontal="center" vertical="center" shrinkToFit="1"/>
      <protection/>
    </xf>
    <xf numFmtId="0" fontId="31" fillId="0" borderId="24" xfId="0" applyFont="1" applyBorder="1" applyAlignment="1" applyProtection="1">
      <alignment horizontal="center" vertical="center" shrinkToFit="1"/>
      <protection/>
    </xf>
    <xf numFmtId="0" fontId="19" fillId="0" borderId="53" xfId="0" applyFont="1" applyBorder="1" applyAlignment="1" applyProtection="1">
      <alignment horizontal="center" vertical="center" shrinkToFit="1"/>
      <protection/>
    </xf>
    <xf numFmtId="0" fontId="19" fillId="0" borderId="87" xfId="0" applyFont="1" applyBorder="1" applyAlignment="1" applyProtection="1">
      <alignment horizontal="center" vertical="center" shrinkToFit="1"/>
      <protection/>
    </xf>
    <xf numFmtId="0" fontId="31" fillId="0" borderId="50" xfId="0" applyFont="1" applyBorder="1" applyAlignment="1" applyProtection="1">
      <alignment horizontal="left" vertical="center" wrapText="1"/>
      <protection/>
    </xf>
    <xf numFmtId="0" fontId="31" fillId="0" borderId="51" xfId="0" applyFont="1" applyBorder="1" applyAlignment="1" applyProtection="1">
      <alignment horizontal="left" vertical="center" wrapText="1"/>
      <protection/>
    </xf>
    <xf numFmtId="0" fontId="31" fillId="0" borderId="61" xfId="0" applyFont="1" applyBorder="1" applyAlignment="1" applyProtection="1">
      <alignment horizontal="left" vertical="center" wrapText="1"/>
      <protection/>
    </xf>
    <xf numFmtId="0" fontId="31" fillId="0" borderId="78" xfId="0" applyFont="1" applyBorder="1" applyAlignment="1" applyProtection="1">
      <alignment horizontal="left" vertical="center" wrapText="1"/>
      <protection/>
    </xf>
    <xf numFmtId="0" fontId="31" fillId="0" borderId="61" xfId="0" applyFont="1" applyBorder="1" applyAlignment="1" applyProtection="1">
      <alignment horizontal="center" vertical="center" shrinkToFit="1"/>
      <protection/>
    </xf>
    <xf numFmtId="0" fontId="19" fillId="0" borderId="32" xfId="0" applyFont="1" applyBorder="1" applyAlignment="1" applyProtection="1">
      <alignment horizontal="center" vertical="center" shrinkToFit="1"/>
      <protection/>
    </xf>
    <xf numFmtId="0" fontId="19" fillId="0" borderId="26" xfId="0" applyFont="1" applyBorder="1" applyAlignment="1" applyProtection="1">
      <alignment horizontal="center" vertical="center" shrinkToFit="1"/>
      <protection/>
    </xf>
    <xf numFmtId="0" fontId="19" fillId="0" borderId="70" xfId="0" applyFont="1" applyBorder="1" applyAlignment="1" applyProtection="1">
      <alignment horizontal="center" vertical="center" shrinkToFit="1"/>
      <protection/>
    </xf>
    <xf numFmtId="0" fontId="19" fillId="0" borderId="30" xfId="0" applyFont="1" applyBorder="1" applyAlignment="1" applyProtection="1">
      <alignment horizontal="center" vertical="center" shrinkToFit="1"/>
      <protection/>
    </xf>
    <xf numFmtId="0" fontId="19" fillId="0" borderId="28" xfId="0" applyFont="1" applyBorder="1" applyAlignment="1" applyProtection="1">
      <alignment horizontal="center" vertical="center" shrinkToFit="1"/>
      <protection/>
    </xf>
    <xf numFmtId="0" fontId="19" fillId="0" borderId="71" xfId="0" applyFont="1" applyBorder="1" applyAlignment="1" applyProtection="1">
      <alignment horizontal="center" vertical="center" shrinkToFit="1"/>
      <protection/>
    </xf>
    <xf numFmtId="0" fontId="19" fillId="0" borderId="58" xfId="0" applyFont="1" applyBorder="1" applyAlignment="1" applyProtection="1">
      <alignment horizontal="center" vertical="center" textRotation="255"/>
      <protection/>
    </xf>
    <xf numFmtId="0" fontId="19" fillId="0" borderId="59" xfId="0" applyFont="1" applyBorder="1" applyAlignment="1" applyProtection="1">
      <alignment horizontal="center" vertical="center" textRotation="255"/>
      <protection/>
    </xf>
    <xf numFmtId="0" fontId="19" fillId="0" borderId="60" xfId="0" applyFont="1" applyBorder="1" applyAlignment="1" applyProtection="1">
      <alignment horizontal="center" vertical="center" textRotation="255"/>
      <protection/>
    </xf>
    <xf numFmtId="0" fontId="19" fillId="0" borderId="31" xfId="0" applyFont="1" applyBorder="1" applyAlignment="1" applyProtection="1">
      <alignment horizontal="center" vertical="center"/>
      <protection/>
    </xf>
    <xf numFmtId="0" fontId="19" fillId="0" borderId="52" xfId="0" applyFont="1" applyBorder="1" applyAlignment="1" applyProtection="1">
      <alignment horizontal="center" vertical="center"/>
      <protection/>
    </xf>
    <xf numFmtId="0" fontId="5" fillId="0" borderId="81"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5" fillId="0" borderId="50" xfId="0" applyFont="1" applyBorder="1" applyAlignment="1" applyProtection="1">
      <alignment horizontal="center" vertical="center" shrinkToFit="1"/>
      <protection/>
    </xf>
    <xf numFmtId="0" fontId="5" fillId="0" borderId="61" xfId="0" applyFont="1" applyBorder="1" applyAlignment="1" applyProtection="1">
      <alignment horizontal="center" vertical="center" shrinkToFit="1"/>
      <protection/>
    </xf>
    <xf numFmtId="0" fontId="20" fillId="0" borderId="63" xfId="0" applyFont="1" applyBorder="1" applyAlignment="1" applyProtection="1">
      <alignment horizontal="center" vertical="center" textRotation="255"/>
      <protection/>
    </xf>
    <xf numFmtId="0" fontId="20" fillId="0" borderId="70" xfId="0" applyFont="1" applyBorder="1" applyAlignment="1" applyProtection="1">
      <alignment horizontal="center" vertical="center" textRotation="255"/>
      <protection/>
    </xf>
    <xf numFmtId="0" fontId="20" fillId="0" borderId="25" xfId="0" applyFont="1" applyBorder="1" applyAlignment="1" applyProtection="1">
      <alignment horizontal="center" vertical="center" textRotation="255"/>
      <protection/>
    </xf>
    <xf numFmtId="0" fontId="20" fillId="0" borderId="85" xfId="0" applyFont="1" applyBorder="1" applyAlignment="1" applyProtection="1">
      <alignment horizontal="center" vertical="center" textRotation="255"/>
      <protection/>
    </xf>
    <xf numFmtId="0" fontId="20" fillId="0" borderId="72" xfId="0" applyFont="1" applyBorder="1" applyAlignment="1" applyProtection="1">
      <alignment horizontal="center" vertical="center" textRotation="255"/>
      <protection/>
    </xf>
    <xf numFmtId="0" fontId="20" fillId="0" borderId="71" xfId="0" applyFont="1" applyBorder="1" applyAlignment="1" applyProtection="1">
      <alignment horizontal="center" vertical="center" textRotation="255"/>
      <protection/>
    </xf>
    <xf numFmtId="0" fontId="31" fillId="0" borderId="62" xfId="0" applyFont="1" applyBorder="1" applyAlignment="1" applyProtection="1">
      <alignment horizontal="center" vertical="center" textRotation="255"/>
      <protection/>
    </xf>
    <xf numFmtId="0" fontId="26" fillId="0" borderId="0" xfId="0" applyFont="1" applyBorder="1" applyAlignment="1" applyProtection="1">
      <alignment horizontal="center" vertical="center" shrinkToFit="1"/>
      <protection/>
    </xf>
    <xf numFmtId="0" fontId="31" fillId="0" borderId="84" xfId="0" applyFont="1" applyBorder="1" applyAlignment="1" applyProtection="1">
      <alignment horizontal="center" vertical="center" shrinkToFit="1"/>
      <protection/>
    </xf>
    <xf numFmtId="0" fontId="28" fillId="0" borderId="0" xfId="0" applyFont="1" applyBorder="1" applyAlignment="1" applyProtection="1">
      <alignment horizontal="center" vertical="center" shrinkToFit="1"/>
      <protection/>
    </xf>
    <xf numFmtId="0" fontId="22" fillId="0" borderId="0" xfId="0" applyFont="1" applyBorder="1" applyAlignment="1" applyProtection="1">
      <alignment horizontal="center" vertical="center" wrapText="1" shrinkToFit="1"/>
      <protection/>
    </xf>
    <xf numFmtId="0" fontId="22" fillId="0" borderId="0" xfId="0" applyFont="1" applyBorder="1" applyAlignment="1" applyProtection="1">
      <alignment horizontal="center" vertical="center" shrinkToFit="1"/>
      <protection/>
    </xf>
    <xf numFmtId="0" fontId="20" fillId="0" borderId="73" xfId="0" applyFont="1" applyBorder="1" applyAlignment="1" applyProtection="1">
      <alignment horizontal="center" vertical="center" shrinkToFit="1"/>
      <protection/>
    </xf>
    <xf numFmtId="0" fontId="20" fillId="0" borderId="74" xfId="0" applyFont="1" applyBorder="1" applyAlignment="1" applyProtection="1">
      <alignment horizontal="center" vertical="center" shrinkToFit="1"/>
      <protection/>
    </xf>
    <xf numFmtId="0" fontId="20" fillId="0" borderId="75" xfId="0" applyFont="1" applyBorder="1" applyAlignment="1" applyProtection="1">
      <alignment horizontal="center" vertical="center" shrinkToFit="1"/>
      <protection/>
    </xf>
    <xf numFmtId="0" fontId="20" fillId="37" borderId="60" xfId="0" applyFont="1" applyFill="1" applyBorder="1" applyAlignment="1" applyProtection="1">
      <alignment horizontal="center" vertical="center" shrinkToFit="1"/>
      <protection/>
    </xf>
    <xf numFmtId="0" fontId="20" fillId="37" borderId="61" xfId="0" applyFont="1" applyFill="1" applyBorder="1" applyAlignment="1" applyProtection="1">
      <alignment horizontal="center" vertical="center" shrinkToFit="1"/>
      <protection/>
    </xf>
    <xf numFmtId="0" fontId="20" fillId="37" borderId="78" xfId="0" applyFont="1" applyFill="1" applyBorder="1" applyAlignment="1" applyProtection="1">
      <alignment horizontal="center" vertical="center" shrinkToFit="1"/>
      <protection/>
    </xf>
    <xf numFmtId="0" fontId="20" fillId="37" borderId="76" xfId="0" applyFont="1" applyFill="1" applyBorder="1" applyAlignment="1" applyProtection="1">
      <alignment horizontal="center" vertical="center" shrinkToFit="1"/>
      <protection/>
    </xf>
    <xf numFmtId="0" fontId="36" fillId="37" borderId="76" xfId="0" applyFont="1" applyFill="1" applyBorder="1" applyAlignment="1" applyProtection="1">
      <alignment horizontal="left" vertical="center" wrapText="1" shrinkToFit="1"/>
      <protection/>
    </xf>
    <xf numFmtId="0" fontId="36" fillId="37" borderId="76" xfId="0" applyFont="1" applyFill="1" applyBorder="1" applyAlignment="1" applyProtection="1">
      <alignment horizontal="left" vertical="center" shrinkToFit="1"/>
      <protection/>
    </xf>
    <xf numFmtId="0" fontId="36" fillId="37" borderId="77" xfId="0" applyFont="1" applyFill="1" applyBorder="1" applyAlignment="1" applyProtection="1">
      <alignment horizontal="left" vertical="center" shrinkToFit="1"/>
      <protection/>
    </xf>
    <xf numFmtId="0" fontId="20" fillId="0" borderId="0" xfId="0" applyFont="1" applyBorder="1" applyAlignment="1" applyProtection="1">
      <alignment vertical="center" shrinkToFit="1"/>
      <protection/>
    </xf>
    <xf numFmtId="0" fontId="35" fillId="0" borderId="0" xfId="0" applyFont="1" applyBorder="1" applyAlignment="1" applyProtection="1">
      <alignment horizontal="center" vertical="center" shrinkToFit="1"/>
      <protection/>
    </xf>
    <xf numFmtId="0" fontId="10" fillId="0" borderId="65" xfId="0" applyFont="1" applyBorder="1" applyAlignment="1" applyProtection="1">
      <alignment horizontal="center" vertical="center" shrinkToFit="1"/>
      <protection/>
    </xf>
    <xf numFmtId="0" fontId="10" fillId="0" borderId="10" xfId="0" applyFont="1" applyBorder="1" applyAlignment="1" applyProtection="1">
      <alignment horizontal="center" vertical="center" shrinkToFit="1"/>
      <protection/>
    </xf>
    <xf numFmtId="0" fontId="10" fillId="0" borderId="11" xfId="0" applyFont="1" applyBorder="1" applyAlignment="1" applyProtection="1">
      <alignment horizontal="center" vertical="center" shrinkToFit="1"/>
      <protection/>
    </xf>
    <xf numFmtId="0" fontId="30" fillId="0" borderId="0" xfId="0" applyFont="1" applyBorder="1" applyAlignment="1" applyProtection="1">
      <alignment horizontal="right" vertical="center" shrinkToFit="1"/>
      <protection/>
    </xf>
    <xf numFmtId="0" fontId="5" fillId="0" borderId="0" xfId="0" applyFont="1" applyAlignment="1" applyProtection="1">
      <alignment horizontal="left" vertical="center" wrapText="1"/>
      <protection/>
    </xf>
    <xf numFmtId="0" fontId="5" fillId="0" borderId="24" xfId="0" applyFont="1" applyBorder="1" applyAlignment="1" applyProtection="1">
      <alignment horizontal="left" vertical="center" wrapText="1"/>
      <protection/>
    </xf>
    <xf numFmtId="0" fontId="31" fillId="0" borderId="12" xfId="0" applyFont="1" applyBorder="1" applyAlignment="1" applyProtection="1">
      <alignment horizontal="center" vertical="center" shrinkToFit="1"/>
      <protection/>
    </xf>
    <xf numFmtId="0" fontId="19" fillId="0" borderId="66" xfId="0" applyFont="1" applyBorder="1" applyAlignment="1" applyProtection="1">
      <alignment horizontal="center" vertical="center" shrinkToFit="1"/>
      <protection/>
    </xf>
    <xf numFmtId="0" fontId="19" fillId="0" borderId="67" xfId="0" applyFont="1" applyBorder="1" applyAlignment="1" applyProtection="1">
      <alignment horizontal="center" vertical="center" shrinkToFit="1"/>
      <protection/>
    </xf>
    <xf numFmtId="0" fontId="19" fillId="0" borderId="68" xfId="0" applyFont="1" applyBorder="1" applyAlignment="1" applyProtection="1">
      <alignment horizontal="center" vertical="center" shrinkToFit="1"/>
      <protection/>
    </xf>
    <xf numFmtId="0" fontId="19" fillId="0" borderId="11"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ill>
        <patternFill>
          <bgColor theme="3"/>
        </patternFill>
      </fill>
    </dxf>
    <dxf>
      <fill>
        <patternFill>
          <bgColor theme="3"/>
        </patternFill>
      </fill>
    </dxf>
    <dxf>
      <fill>
        <patternFill>
          <bgColor theme="3"/>
        </patternFill>
      </fill>
    </dxf>
    <dxf>
      <fill>
        <patternFill>
          <bgColor theme="3"/>
        </patternFill>
      </fill>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8</xdr:row>
      <xdr:rowOff>85725</xdr:rowOff>
    </xdr:from>
    <xdr:to>
      <xdr:col>5</xdr:col>
      <xdr:colOff>0</xdr:colOff>
      <xdr:row>24</xdr:row>
      <xdr:rowOff>38100</xdr:rowOff>
    </xdr:to>
    <xdr:sp>
      <xdr:nvSpPr>
        <xdr:cNvPr id="1" name="テキスト ボックス 1"/>
        <xdr:cNvSpPr txBox="1">
          <a:spLocks noChangeArrowheads="1"/>
        </xdr:cNvSpPr>
      </xdr:nvSpPr>
      <xdr:spPr>
        <a:xfrm>
          <a:off x="466725" y="3857625"/>
          <a:ext cx="6800850" cy="3000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　●　このシステムは、本校受験希望者の「進学相談資料」及び「調査書」の作成ができます。</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進学相談資料」は、各中学校所定の書式に手書きでご作成いただいても構いません。</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「調査書」は、本校所定の書式に手書きいただいても構いません。</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　●　このシステムは、マクロを使用しています。</a:t>
          </a:r>
          <a:r>
            <a:rPr lang="en-US" cap="none" sz="1050" b="1" i="0" u="none" baseline="0">
              <a:solidFill>
                <a:srgbClr val="FF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a:t>
          </a:r>
          <a:r>
            <a:rPr lang="en-US" cap="none" sz="1050" b="1" i="0" u="none" baseline="0">
              <a:solidFill>
                <a:srgbClr val="FF0000"/>
              </a:solidFill>
              <a:latin typeface="ＭＳ ゴシック"/>
              <a:ea typeface="ＭＳ ゴシック"/>
              <a:cs typeface="ＭＳ ゴシック"/>
            </a:rPr>
            <a:t>マクロが正常に動作しない場合は</a:t>
          </a:r>
          <a:r>
            <a:rPr lang="en-US" cap="none" sz="1050" b="1" i="0" u="none" baseline="0">
              <a:solidFill>
                <a:srgbClr val="FF0000"/>
              </a:solidFill>
              <a:latin typeface="ＭＳ ゴシック"/>
              <a:ea typeface="ＭＳ ゴシック"/>
              <a:cs typeface="ＭＳ ゴシック"/>
            </a:rPr>
            <a:t>、</a:t>
          </a:r>
          <a:r>
            <a:rPr lang="en-US" cap="none" sz="1050" b="1" i="0" u="none" baseline="0">
              <a:solidFill>
                <a:srgbClr val="FF0000"/>
              </a:solidFill>
              <a:latin typeface="ＭＳ ゴシック"/>
              <a:ea typeface="ＭＳ ゴシック"/>
              <a:cs typeface="ＭＳ ゴシック"/>
            </a:rPr>
            <a:t>セキュリティレベルの変更をお願いします。</a:t>
          </a:r>
          <a:r>
            <a:rPr lang="en-US" cap="none" sz="1050" b="1" i="0" u="none" baseline="0">
              <a:solidFill>
                <a:srgbClr val="FF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a:t>
          </a:r>
          <a:r>
            <a:rPr lang="en-US" cap="none" sz="1050" b="1" i="0" u="none" baseline="0">
              <a:solidFill>
                <a:srgbClr val="FF0000"/>
              </a:solidFill>
              <a:latin typeface="ＭＳ ゴシック"/>
              <a:ea typeface="ＭＳ ゴシック"/>
              <a:cs typeface="ＭＳ ゴシック"/>
            </a:rPr>
            <a:t>このシステム利用後は、元のセキュリティレベルに戻すようお願いします。</a:t>
          </a:r>
          <a:r>
            <a:rPr lang="en-US" cap="none" sz="1050" b="1" i="0" u="none" baseline="0">
              <a:solidFill>
                <a:srgbClr val="FF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　●　書式変更、行や列の削除等を行いますと、画面表示が崩れたり、処理が正常に作動しない場合があります。</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　●　システムが正常に作動しない場合や操作方法にご不明な点がある場合は、下記の連絡先までご連絡くださ</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　　　いますようお願いします。</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連絡先：滝川第二高等学校　入試広報室</a:t>
          </a:r>
          <a:r>
            <a:rPr lang="en-US" cap="none" sz="1050" b="1"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TEL(078)961-2381</a:t>
          </a: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2385</a:t>
          </a:r>
          <a:r>
            <a:rPr lang="en-US" cap="none" sz="1050" b="1" i="0" u="none" baseline="0">
              <a:solidFill>
                <a:srgbClr val="000000"/>
              </a:solidFill>
              <a:latin typeface="ＭＳ ゴシック"/>
              <a:ea typeface="ＭＳ ゴシック"/>
              <a:cs typeface="ＭＳ ゴシック"/>
            </a:rPr>
            <a:t> </a:t>
          </a:r>
        </a:p>
      </xdr:txBody>
    </xdr:sp>
    <xdr:clientData/>
  </xdr:twoCellAnchor>
  <xdr:twoCellAnchor>
    <xdr:from>
      <xdr:col>0</xdr:col>
      <xdr:colOff>95250</xdr:colOff>
      <xdr:row>0</xdr:row>
      <xdr:rowOff>19050</xdr:rowOff>
    </xdr:from>
    <xdr:to>
      <xdr:col>1</xdr:col>
      <xdr:colOff>0</xdr:colOff>
      <xdr:row>1</xdr:row>
      <xdr:rowOff>57150</xdr:rowOff>
    </xdr:to>
    <xdr:pic>
      <xdr:nvPicPr>
        <xdr:cNvPr id="2" name="Picture 28"/>
        <xdr:cNvPicPr preferRelativeResize="1">
          <a:picLocks noChangeAspect="1"/>
        </xdr:cNvPicPr>
      </xdr:nvPicPr>
      <xdr:blipFill>
        <a:blip r:embed="rId1"/>
        <a:stretch>
          <a:fillRect/>
        </a:stretch>
      </xdr:blipFill>
      <xdr:spPr>
        <a:xfrm>
          <a:off x="95250" y="19050"/>
          <a:ext cx="381000" cy="3810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40</xdr:row>
      <xdr:rowOff>57150</xdr:rowOff>
    </xdr:from>
    <xdr:to>
      <xdr:col>20</xdr:col>
      <xdr:colOff>495300</xdr:colOff>
      <xdr:row>40</xdr:row>
      <xdr:rowOff>314325</xdr:rowOff>
    </xdr:to>
    <xdr:sp>
      <xdr:nvSpPr>
        <xdr:cNvPr id="1" name="正方形/長方形 5"/>
        <xdr:cNvSpPr>
          <a:spLocks/>
        </xdr:cNvSpPr>
      </xdr:nvSpPr>
      <xdr:spPr>
        <a:xfrm>
          <a:off x="7505700" y="11534775"/>
          <a:ext cx="266700" cy="247650"/>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228600</xdr:colOff>
      <xdr:row>43</xdr:row>
      <xdr:rowOff>152400</xdr:rowOff>
    </xdr:from>
    <xdr:to>
      <xdr:col>20</xdr:col>
      <xdr:colOff>495300</xdr:colOff>
      <xdr:row>43</xdr:row>
      <xdr:rowOff>400050</xdr:rowOff>
    </xdr:to>
    <xdr:sp>
      <xdr:nvSpPr>
        <xdr:cNvPr id="2" name="円/楕円 6"/>
        <xdr:cNvSpPr>
          <a:spLocks/>
        </xdr:cNvSpPr>
      </xdr:nvSpPr>
      <xdr:spPr>
        <a:xfrm>
          <a:off x="7505700" y="12249150"/>
          <a:ext cx="266700" cy="2476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152400</xdr:colOff>
      <xdr:row>3</xdr:row>
      <xdr:rowOff>295275</xdr:rowOff>
    </xdr:from>
    <xdr:to>
      <xdr:col>6</xdr:col>
      <xdr:colOff>295275</xdr:colOff>
      <xdr:row>3</xdr:row>
      <xdr:rowOff>371475</xdr:rowOff>
    </xdr:to>
    <xdr:sp>
      <xdr:nvSpPr>
        <xdr:cNvPr id="3" name="右矢印 7"/>
        <xdr:cNvSpPr>
          <a:spLocks/>
        </xdr:cNvSpPr>
      </xdr:nvSpPr>
      <xdr:spPr>
        <a:xfrm>
          <a:off x="2847975" y="914400"/>
          <a:ext cx="152400" cy="76200"/>
        </a:xfrm>
        <a:prstGeom prst="rightArrow">
          <a:avLst>
            <a:gd name="adj1" fmla="val 11601"/>
            <a:gd name="adj2" fmla="val -20486"/>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18</xdr:row>
      <xdr:rowOff>0</xdr:rowOff>
    </xdr:from>
    <xdr:to>
      <xdr:col>3</xdr:col>
      <xdr:colOff>0</xdr:colOff>
      <xdr:row>19</xdr:row>
      <xdr:rowOff>0</xdr:rowOff>
    </xdr:to>
    <xdr:sp>
      <xdr:nvSpPr>
        <xdr:cNvPr id="4" name="直線コネクタ 8"/>
        <xdr:cNvSpPr>
          <a:spLocks/>
        </xdr:cNvSpPr>
      </xdr:nvSpPr>
      <xdr:spPr>
        <a:xfrm>
          <a:off x="323850" y="5029200"/>
          <a:ext cx="438150" cy="238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41</xdr:row>
      <xdr:rowOff>57150</xdr:rowOff>
    </xdr:from>
    <xdr:to>
      <xdr:col>21</xdr:col>
      <xdr:colOff>495300</xdr:colOff>
      <xdr:row>41</xdr:row>
      <xdr:rowOff>314325</xdr:rowOff>
    </xdr:to>
    <xdr:sp>
      <xdr:nvSpPr>
        <xdr:cNvPr id="1" name="正方形/長方形 2"/>
        <xdr:cNvSpPr>
          <a:spLocks/>
        </xdr:cNvSpPr>
      </xdr:nvSpPr>
      <xdr:spPr>
        <a:xfrm>
          <a:off x="8353425" y="11972925"/>
          <a:ext cx="266700" cy="247650"/>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228600</xdr:colOff>
      <xdr:row>44</xdr:row>
      <xdr:rowOff>152400</xdr:rowOff>
    </xdr:from>
    <xdr:to>
      <xdr:col>21</xdr:col>
      <xdr:colOff>495300</xdr:colOff>
      <xdr:row>44</xdr:row>
      <xdr:rowOff>400050</xdr:rowOff>
    </xdr:to>
    <xdr:sp>
      <xdr:nvSpPr>
        <xdr:cNvPr id="2" name="円/楕円 3"/>
        <xdr:cNvSpPr>
          <a:spLocks/>
        </xdr:cNvSpPr>
      </xdr:nvSpPr>
      <xdr:spPr>
        <a:xfrm>
          <a:off x="8353425" y="12687300"/>
          <a:ext cx="266700" cy="2476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171450</xdr:colOff>
      <xdr:row>4</xdr:row>
      <xdr:rowOff>295275</xdr:rowOff>
    </xdr:from>
    <xdr:to>
      <xdr:col>7</xdr:col>
      <xdr:colOff>304800</xdr:colOff>
      <xdr:row>4</xdr:row>
      <xdr:rowOff>371475</xdr:rowOff>
    </xdr:to>
    <xdr:sp>
      <xdr:nvSpPr>
        <xdr:cNvPr id="3" name="右矢印 6"/>
        <xdr:cNvSpPr>
          <a:spLocks/>
        </xdr:cNvSpPr>
      </xdr:nvSpPr>
      <xdr:spPr>
        <a:xfrm>
          <a:off x="3714750" y="1352550"/>
          <a:ext cx="133350" cy="76200"/>
        </a:xfrm>
        <a:prstGeom prst="rightArrow">
          <a:avLst>
            <a:gd name="adj1" fmla="val 11601"/>
            <a:gd name="adj2" fmla="val -20486"/>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4</xdr:col>
      <xdr:colOff>0</xdr:colOff>
      <xdr:row>20</xdr:row>
      <xdr:rowOff>0</xdr:rowOff>
    </xdr:to>
    <xdr:sp>
      <xdr:nvSpPr>
        <xdr:cNvPr id="4" name="直線コネクタ 4"/>
        <xdr:cNvSpPr>
          <a:spLocks/>
        </xdr:cNvSpPr>
      </xdr:nvSpPr>
      <xdr:spPr>
        <a:xfrm>
          <a:off x="1171575" y="5467350"/>
          <a:ext cx="438150" cy="238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8"/>
  <sheetViews>
    <sheetView showGridLines="0" showRowColHeaders="0" tabSelected="1" zoomScalePageLayoutView="0" workbookViewId="0" topLeftCell="A1">
      <selection activeCell="A1" sqref="A1"/>
    </sheetView>
  </sheetViews>
  <sheetFormatPr defaultColWidth="9.00390625" defaultRowHeight="15"/>
  <cols>
    <col min="1" max="1" width="7.140625" style="3" customWidth="1"/>
    <col min="2" max="2" width="30.7109375" style="3" customWidth="1"/>
    <col min="3" max="5" width="23.7109375" style="3" customWidth="1"/>
    <col min="6" max="8" width="9.00390625" style="3" customWidth="1"/>
    <col min="9" max="16384" width="9.00390625" style="3" customWidth="1"/>
  </cols>
  <sheetData>
    <row r="1" spans="1:8" s="2" customFormat="1" ht="27" customHeight="1">
      <c r="A1" s="203"/>
      <c r="B1" s="11" t="s">
        <v>85</v>
      </c>
      <c r="C1" s="1"/>
      <c r="D1" s="1"/>
      <c r="E1" s="1"/>
      <c r="F1" s="1"/>
      <c r="G1" s="1"/>
      <c r="H1" s="1"/>
    </row>
    <row r="2" spans="1:8" s="2" customFormat="1" ht="9" customHeight="1">
      <c r="A2" s="1"/>
      <c r="B2" s="1"/>
      <c r="D2" s="1"/>
      <c r="E2" s="1"/>
      <c r="F2" s="1"/>
      <c r="G2" s="1"/>
      <c r="H2" s="1"/>
    </row>
    <row r="3" spans="1:8" s="2" customFormat="1" ht="43.5" customHeight="1">
      <c r="A3" s="1"/>
      <c r="B3" s="14" t="s">
        <v>83</v>
      </c>
      <c r="C3" s="12"/>
      <c r="D3" s="12"/>
      <c r="E3" s="13"/>
      <c r="F3" s="1"/>
      <c r="G3" s="1"/>
      <c r="H3" s="1"/>
    </row>
    <row r="4" spans="1:8" s="2" customFormat="1" ht="43.5" customHeight="1">
      <c r="A4" s="1"/>
      <c r="B4" s="14" t="s">
        <v>144</v>
      </c>
      <c r="C4" s="12"/>
      <c r="D4" s="12"/>
      <c r="E4" s="13"/>
      <c r="F4" s="1"/>
      <c r="G4" s="1"/>
      <c r="H4" s="1"/>
    </row>
    <row r="5" spans="1:8" s="2" customFormat="1" ht="43.5" customHeight="1">
      <c r="A5" s="1"/>
      <c r="B5" s="14" t="s">
        <v>145</v>
      </c>
      <c r="C5" s="12"/>
      <c r="D5" s="12"/>
      <c r="E5" s="13"/>
      <c r="F5" s="1"/>
      <c r="G5" s="1"/>
      <c r="H5" s="1"/>
    </row>
    <row r="6" spans="1:8" s="2" customFormat="1" ht="43.5" customHeight="1">
      <c r="A6" s="1"/>
      <c r="B6" s="14" t="s">
        <v>84</v>
      </c>
      <c r="C6" s="12"/>
      <c r="D6" s="12"/>
      <c r="E6" s="13"/>
      <c r="F6" s="1"/>
      <c r="G6" s="1"/>
      <c r="H6" s="1"/>
    </row>
    <row r="7" spans="1:8" s="2" customFormat="1" ht="43.5" customHeight="1">
      <c r="A7" s="1"/>
      <c r="B7" s="14" t="s">
        <v>122</v>
      </c>
      <c r="C7" s="12"/>
      <c r="D7" s="12"/>
      <c r="E7" s="13"/>
      <c r="F7" s="1"/>
      <c r="G7" s="1"/>
      <c r="H7" s="1"/>
    </row>
    <row r="8" spans="2:5" ht="43.5" customHeight="1">
      <c r="B8" s="14" t="s">
        <v>163</v>
      </c>
      <c r="C8" s="12"/>
      <c r="D8" s="12"/>
      <c r="E8" s="13"/>
    </row>
  </sheetData>
  <sheetProtection sheet="1" objects="1" scenarios="1" selectLockedCells="1" selectUnlockedCells="1"/>
  <printOptions horizontalCentered="1" verticalCentered="1"/>
  <pageMargins left="0.3937007874015748" right="0.3937007874015748" top="0.3937007874015748" bottom="0.3937007874015748" header="0.31496062992125984" footer="0.31496062992125984"/>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B1:H18"/>
  <sheetViews>
    <sheetView showGridLines="0" showRowColHeaders="0" zoomScalePageLayoutView="0" workbookViewId="0" topLeftCell="A1">
      <selection activeCell="D10" sqref="D10"/>
    </sheetView>
  </sheetViews>
  <sheetFormatPr defaultColWidth="8.7109375" defaultRowHeight="15"/>
  <cols>
    <col min="1" max="1" width="12.7109375" style="15" customWidth="1"/>
    <col min="2" max="2" width="29.7109375" style="15" customWidth="1"/>
    <col min="3" max="3" width="5.7109375" style="15" customWidth="1"/>
    <col min="4" max="4" width="25.7109375" style="15" customWidth="1"/>
    <col min="5" max="5" width="10.7109375" style="15" customWidth="1"/>
    <col min="6" max="6" width="3.7109375" style="15" customWidth="1"/>
    <col min="7" max="7" width="20.7109375" style="15" customWidth="1"/>
    <col min="8" max="8" width="53.00390625" style="15" customWidth="1"/>
    <col min="9" max="16384" width="8.7109375" style="15" customWidth="1"/>
  </cols>
  <sheetData>
    <row r="1" ht="34.5" customHeight="1">
      <c r="B1" s="4" t="s">
        <v>82</v>
      </c>
    </row>
    <row r="2" spans="2:8" ht="19.5" customHeight="1">
      <c r="B2" s="216" t="s">
        <v>134</v>
      </c>
      <c r="C2" s="216"/>
      <c r="D2" s="99">
        <v>3</v>
      </c>
      <c r="E2" s="100" t="s">
        <v>17</v>
      </c>
      <c r="G2" s="211" t="s">
        <v>174</v>
      </c>
      <c r="H2" s="212" t="s">
        <v>177</v>
      </c>
    </row>
    <row r="3" spans="2:8" ht="19.5" customHeight="1">
      <c r="B3" s="216" t="s">
        <v>128</v>
      </c>
      <c r="C3" s="216"/>
      <c r="D3" s="99" t="s">
        <v>86</v>
      </c>
      <c r="E3" s="190"/>
      <c r="G3" s="211" t="s">
        <v>173</v>
      </c>
      <c r="H3" s="101" t="s">
        <v>183</v>
      </c>
    </row>
    <row r="4" spans="2:5" ht="19.5" customHeight="1">
      <c r="B4" s="216" t="s">
        <v>129</v>
      </c>
      <c r="C4" s="216"/>
      <c r="D4" s="99" t="s">
        <v>165</v>
      </c>
      <c r="E4" s="100" t="s">
        <v>18</v>
      </c>
    </row>
    <row r="5" spans="2:5" ht="19.5" customHeight="1">
      <c r="B5" s="217" t="s">
        <v>130</v>
      </c>
      <c r="C5" s="217"/>
      <c r="D5" s="101" t="s">
        <v>135</v>
      </c>
      <c r="E5" s="191"/>
    </row>
    <row r="6" spans="2:5" ht="19.5" customHeight="1">
      <c r="B6" s="217" t="s">
        <v>131</v>
      </c>
      <c r="C6" s="217"/>
      <c r="D6" s="101" t="s">
        <v>136</v>
      </c>
      <c r="E6" s="191"/>
    </row>
    <row r="7" spans="2:5" ht="19.5" customHeight="1">
      <c r="B7" s="217" t="s">
        <v>132</v>
      </c>
      <c r="C7" s="217"/>
      <c r="D7" s="101" t="s">
        <v>137</v>
      </c>
      <c r="E7" s="191"/>
    </row>
    <row r="8" spans="2:5" ht="19.5" customHeight="1">
      <c r="B8" s="217" t="s">
        <v>133</v>
      </c>
      <c r="C8" s="217"/>
      <c r="D8" s="101" t="s">
        <v>152</v>
      </c>
      <c r="E8" s="102" t="s">
        <v>71</v>
      </c>
    </row>
    <row r="9" spans="2:5" ht="19.5" customHeight="1">
      <c r="B9" s="214" t="s">
        <v>77</v>
      </c>
      <c r="C9" s="103">
        <v>1</v>
      </c>
      <c r="D9" s="101" t="s">
        <v>153</v>
      </c>
      <c r="E9" s="102" t="s">
        <v>19</v>
      </c>
    </row>
    <row r="10" spans="2:5" ht="19.5" customHeight="1">
      <c r="B10" s="215"/>
      <c r="C10" s="103">
        <v>2</v>
      </c>
      <c r="D10" s="101" t="s">
        <v>166</v>
      </c>
      <c r="E10" s="102" t="s">
        <v>19</v>
      </c>
    </row>
    <row r="11" spans="2:5" ht="19.5" customHeight="1">
      <c r="B11" s="215"/>
      <c r="C11" s="103">
        <v>3</v>
      </c>
      <c r="D11" s="101" t="s">
        <v>167</v>
      </c>
      <c r="E11" s="102" t="s">
        <v>19</v>
      </c>
    </row>
    <row r="12" spans="2:5" ht="19.5" customHeight="1">
      <c r="B12" s="215"/>
      <c r="C12" s="103">
        <v>4</v>
      </c>
      <c r="D12" s="101" t="s">
        <v>168</v>
      </c>
      <c r="E12" s="102" t="s">
        <v>19</v>
      </c>
    </row>
    <row r="13" spans="2:5" ht="19.5" customHeight="1">
      <c r="B13" s="215"/>
      <c r="C13" s="103">
        <v>5</v>
      </c>
      <c r="D13" s="101" t="s">
        <v>169</v>
      </c>
      <c r="E13" s="102" t="s">
        <v>19</v>
      </c>
    </row>
    <row r="14" spans="2:5" ht="19.5" customHeight="1">
      <c r="B14" s="215"/>
      <c r="C14" s="103">
        <v>6</v>
      </c>
      <c r="D14" s="101" t="s">
        <v>170</v>
      </c>
      <c r="E14" s="102" t="s">
        <v>19</v>
      </c>
    </row>
    <row r="15" spans="2:5" ht="19.5" customHeight="1">
      <c r="B15" s="215"/>
      <c r="C15" s="103">
        <v>7</v>
      </c>
      <c r="D15" s="101" t="s">
        <v>171</v>
      </c>
      <c r="E15" s="102" t="s">
        <v>19</v>
      </c>
    </row>
    <row r="16" spans="2:5" ht="19.5" customHeight="1">
      <c r="B16" s="215"/>
      <c r="C16" s="103">
        <v>8</v>
      </c>
      <c r="D16" s="101" t="s">
        <v>172</v>
      </c>
      <c r="E16" s="102" t="s">
        <v>19</v>
      </c>
    </row>
    <row r="17" spans="2:5" ht="19.5" customHeight="1">
      <c r="B17" s="215"/>
      <c r="C17" s="103">
        <v>9</v>
      </c>
      <c r="D17" s="101"/>
      <c r="E17" s="102" t="s">
        <v>19</v>
      </c>
    </row>
    <row r="18" spans="2:5" ht="19.5" customHeight="1">
      <c r="B18" s="215"/>
      <c r="C18" s="103">
        <v>10</v>
      </c>
      <c r="D18" s="101"/>
      <c r="E18" s="102" t="s">
        <v>19</v>
      </c>
    </row>
  </sheetData>
  <sheetProtection sheet="1" objects="1"/>
  <mergeCells count="8">
    <mergeCell ref="B9:B18"/>
    <mergeCell ref="B2:C2"/>
    <mergeCell ref="B5:C5"/>
    <mergeCell ref="B6:C6"/>
    <mergeCell ref="B7:C7"/>
    <mergeCell ref="B8:C8"/>
    <mergeCell ref="B4:C4"/>
    <mergeCell ref="B3:C3"/>
  </mergeCells>
  <dataValidations count="8">
    <dataValidation type="whole" operator="equal" allowBlank="1" showInputMessage="1" showErrorMessage="1" promptTitle="【入力上の注意事項】" prompt="&#10;入力制限しています。&#10;「3」以外の数字は入力できません。" imeMode="off" sqref="D2">
      <formula1>3</formula1>
    </dataValidation>
    <dataValidation allowBlank="1" showInputMessage="1" showErrorMessage="1" imeMode="hiragana" sqref="D4"/>
    <dataValidation allowBlank="1" showInputMessage="1" showErrorMessage="1" promptTitle="【入力上の注意事項】" prompt="&#10;例のように入力してください。&#10;&#10;［例］　○○市立&#10;　　　　　 ○○町立&#10;　　　　　 ○○組合立&#10;　　　　　 私立&#10;" imeMode="hiragana" sqref="D3"/>
    <dataValidation allowBlank="1" showInputMessage="1" showErrorMessage="1" promptTitle="【入力上の注意事項】" prompt="&#10;例のように入力してください。&#10;&#10;［例］　○月実力考査" imeMode="hiragana" sqref="D5:D7"/>
    <dataValidation allowBlank="1" showInputMessage="1" showErrorMessage="1" promptTitle="【入力上の注意事項】" prompt="&#10;姓と名の間に全角スペースを入力してください。" imeMode="hiragana" sqref="D8:D9"/>
    <dataValidation allowBlank="1" showErrorMessage="1" promptTitle="【入力上の注意事項】" prompt="&#10;姓と名の間に全角スペースを入力してください。" imeMode="hiragana" sqref="D10:D18"/>
    <dataValidation allowBlank="1" showInputMessage="1" showErrorMessage="1" promptTitle="【入力上の注意事項】" prompt="学校の電話番号を半角文字で入力してください。&#10;＜記入例＞&#10;　078ｰ961-2381" imeMode="off" sqref="H3"/>
    <dataValidation allowBlank="1" showInputMessage="1" showErrorMessage="1" promptTitle="【入力上の注意事項】" prompt="学校の住所を全角文字で入力してください。" imeMode="hiragana" sqref="H2"/>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W104"/>
  <sheetViews>
    <sheetView showGridLines="0" showRowColHeaders="0" zoomScalePageLayoutView="0" workbookViewId="0" topLeftCell="A1">
      <pane xSplit="4" ySplit="3" topLeftCell="E4" activePane="bottomRight" state="frozen"/>
      <selection pane="topLeft" activeCell="D6" sqref="D6"/>
      <selection pane="topRight" activeCell="D6" sqref="D6"/>
      <selection pane="bottomLeft" activeCell="D6" sqref="D6"/>
      <selection pane="bottomRight" activeCell="C5" sqref="C5"/>
    </sheetView>
  </sheetViews>
  <sheetFormatPr defaultColWidth="10.7109375" defaultRowHeight="15"/>
  <cols>
    <col min="1" max="1" width="12.7109375" style="149" customWidth="1"/>
    <col min="2" max="3" width="3.7109375" style="149" customWidth="1"/>
    <col min="4" max="4" width="18.140625" style="149" customWidth="1"/>
    <col min="5" max="5" width="18.8515625" style="149" customWidth="1"/>
    <col min="6" max="6" width="5.28125" style="157" bestFit="1" customWidth="1"/>
    <col min="7" max="7" width="7.28125" style="157" customWidth="1"/>
    <col min="8" max="8" width="7.28125" style="157" bestFit="1" customWidth="1"/>
    <col min="9" max="10" width="3.421875" style="157" customWidth="1"/>
    <col min="11" max="11" width="3.421875" style="157" bestFit="1" customWidth="1"/>
    <col min="12" max="20" width="4.7109375" style="149" customWidth="1"/>
    <col min="21" max="21" width="4.421875" style="149" customWidth="1"/>
    <col min="22" max="35" width="4.7109375" style="149" customWidth="1"/>
    <col min="36" max="37" width="6.7109375" style="149" customWidth="1"/>
    <col min="38" max="38" width="25.00390625" style="149" customWidth="1"/>
    <col min="39" max="40" width="6.7109375" style="149" customWidth="1"/>
    <col min="41" max="41" width="25.00390625" style="149" customWidth="1"/>
    <col min="42" max="43" width="6.7109375" style="149" customWidth="1"/>
    <col min="44" max="44" width="25.00390625" style="149" customWidth="1"/>
    <col min="45" max="45" width="100.7109375" style="149" customWidth="1"/>
    <col min="46" max="47" width="12.421875" style="149" customWidth="1"/>
    <col min="48" max="49" width="10.7109375" style="149" hidden="1" customWidth="1"/>
    <col min="50" max="16384" width="10.7109375" style="149" customWidth="1"/>
  </cols>
  <sheetData>
    <row r="1" spans="1:47" ht="34.5" customHeight="1">
      <c r="A1" s="147">
        <f>IF(MAX(A5:A104)=0,0,MAX(A5:A104)-4)</f>
        <v>0</v>
      </c>
      <c r="B1" s="148" t="s">
        <v>123</v>
      </c>
      <c r="F1" s="147"/>
      <c r="G1" s="147"/>
      <c r="H1" s="147"/>
      <c r="I1" s="147"/>
      <c r="J1" s="147"/>
      <c r="K1" s="149"/>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1" t="s">
        <v>20</v>
      </c>
      <c r="AP1" s="152"/>
      <c r="AQ1" s="152"/>
      <c r="AR1" s="152"/>
      <c r="AS1" s="153"/>
      <c r="AT1" s="153"/>
      <c r="AU1" s="154"/>
    </row>
    <row r="2" spans="2:47" ht="13.5" customHeight="1">
      <c r="B2" s="198" t="s">
        <v>21</v>
      </c>
      <c r="C2" s="198" t="s">
        <v>22</v>
      </c>
      <c r="D2" s="218" t="s">
        <v>154</v>
      </c>
      <c r="E2" s="218" t="s">
        <v>155</v>
      </c>
      <c r="F2" s="189" t="s">
        <v>138</v>
      </c>
      <c r="G2" s="189" t="s">
        <v>146</v>
      </c>
      <c r="H2" s="189" t="s">
        <v>139</v>
      </c>
      <c r="I2" s="220" t="s">
        <v>38</v>
      </c>
      <c r="J2" s="220"/>
      <c r="K2" s="220"/>
      <c r="L2" s="221" t="s">
        <v>192</v>
      </c>
      <c r="M2" s="221"/>
      <c r="N2" s="221"/>
      <c r="O2" s="221"/>
      <c r="P2" s="221"/>
      <c r="Q2" s="221"/>
      <c r="R2" s="221"/>
      <c r="S2" s="221"/>
      <c r="T2" s="221"/>
      <c r="U2" s="221" t="str">
        <f>IF(Data_Basic!D5="","",Data_Basic!D5)</f>
        <v>９月実力考査</v>
      </c>
      <c r="V2" s="221"/>
      <c r="W2" s="221"/>
      <c r="X2" s="221"/>
      <c r="Y2" s="221"/>
      <c r="Z2" s="221" t="str">
        <f>IF(Data_Basic!D6="","",Data_Basic!D6)</f>
        <v>10月実力考査</v>
      </c>
      <c r="AA2" s="221"/>
      <c r="AB2" s="221"/>
      <c r="AC2" s="221"/>
      <c r="AD2" s="221"/>
      <c r="AE2" s="221" t="str">
        <f>IF(Data_Basic!D7="","",Data_Basic!D7)</f>
        <v>11月実力考査</v>
      </c>
      <c r="AF2" s="221"/>
      <c r="AG2" s="221"/>
      <c r="AH2" s="221"/>
      <c r="AI2" s="221"/>
      <c r="AJ2" s="221" t="s">
        <v>42</v>
      </c>
      <c r="AK2" s="221"/>
      <c r="AL2" s="221"/>
      <c r="AM2" s="221" t="s">
        <v>43</v>
      </c>
      <c r="AN2" s="221"/>
      <c r="AO2" s="221"/>
      <c r="AP2" s="221" t="s">
        <v>47</v>
      </c>
      <c r="AQ2" s="221"/>
      <c r="AR2" s="221"/>
      <c r="AS2" s="222" t="s">
        <v>156</v>
      </c>
      <c r="AT2" s="222" t="s">
        <v>48</v>
      </c>
      <c r="AU2" s="222" t="s">
        <v>49</v>
      </c>
    </row>
    <row r="3" spans="2:47" ht="26.25">
      <c r="B3" s="195" t="s">
        <v>24</v>
      </c>
      <c r="C3" s="195" t="s">
        <v>25</v>
      </c>
      <c r="D3" s="219"/>
      <c r="E3" s="219"/>
      <c r="F3" s="188" t="s">
        <v>140</v>
      </c>
      <c r="G3" s="188" t="s">
        <v>141</v>
      </c>
      <c r="H3" s="188" t="s">
        <v>142</v>
      </c>
      <c r="I3" s="195" t="s">
        <v>39</v>
      </c>
      <c r="J3" s="195" t="s">
        <v>40</v>
      </c>
      <c r="K3" s="196" t="s">
        <v>41</v>
      </c>
      <c r="L3" s="195" t="s">
        <v>28</v>
      </c>
      <c r="M3" s="195" t="s">
        <v>29</v>
      </c>
      <c r="N3" s="195" t="s">
        <v>30</v>
      </c>
      <c r="O3" s="195" t="s">
        <v>31</v>
      </c>
      <c r="P3" s="195" t="s">
        <v>32</v>
      </c>
      <c r="Q3" s="195" t="s">
        <v>33</v>
      </c>
      <c r="R3" s="195" t="s">
        <v>34</v>
      </c>
      <c r="S3" s="195" t="s">
        <v>35</v>
      </c>
      <c r="T3" s="195" t="s">
        <v>36</v>
      </c>
      <c r="U3" s="195" t="s">
        <v>28</v>
      </c>
      <c r="V3" s="195" t="s">
        <v>29</v>
      </c>
      <c r="W3" s="195" t="s">
        <v>30</v>
      </c>
      <c r="X3" s="195" t="s">
        <v>31</v>
      </c>
      <c r="Y3" s="195" t="s">
        <v>36</v>
      </c>
      <c r="Z3" s="195" t="s">
        <v>28</v>
      </c>
      <c r="AA3" s="195" t="s">
        <v>29</v>
      </c>
      <c r="AB3" s="195" t="s">
        <v>30</v>
      </c>
      <c r="AC3" s="195" t="s">
        <v>31</v>
      </c>
      <c r="AD3" s="195" t="s">
        <v>36</v>
      </c>
      <c r="AE3" s="195" t="s">
        <v>28</v>
      </c>
      <c r="AF3" s="195" t="s">
        <v>29</v>
      </c>
      <c r="AG3" s="195" t="s">
        <v>30</v>
      </c>
      <c r="AH3" s="195" t="s">
        <v>31</v>
      </c>
      <c r="AI3" s="195" t="s">
        <v>36</v>
      </c>
      <c r="AJ3" s="197" t="s">
        <v>44</v>
      </c>
      <c r="AK3" s="197" t="s">
        <v>45</v>
      </c>
      <c r="AL3" s="195" t="s">
        <v>46</v>
      </c>
      <c r="AM3" s="197" t="s">
        <v>44</v>
      </c>
      <c r="AN3" s="197" t="s">
        <v>45</v>
      </c>
      <c r="AO3" s="195" t="s">
        <v>46</v>
      </c>
      <c r="AP3" s="197" t="s">
        <v>44</v>
      </c>
      <c r="AQ3" s="197" t="s">
        <v>45</v>
      </c>
      <c r="AR3" s="195" t="s">
        <v>46</v>
      </c>
      <c r="AS3" s="223"/>
      <c r="AT3" s="223"/>
      <c r="AU3" s="223"/>
    </row>
    <row r="4" spans="2:47" ht="19.5" customHeight="1">
      <c r="B4" s="156" t="s">
        <v>150</v>
      </c>
      <c r="C4" s="194">
        <v>1</v>
      </c>
      <c r="D4" s="200" t="s">
        <v>151</v>
      </c>
      <c r="E4" s="200" t="s">
        <v>158</v>
      </c>
      <c r="F4" s="194">
        <v>1</v>
      </c>
      <c r="G4" s="194">
        <v>1</v>
      </c>
      <c r="H4" s="194">
        <v>2</v>
      </c>
      <c r="I4" s="194">
        <v>16</v>
      </c>
      <c r="J4" s="194">
        <v>7</v>
      </c>
      <c r="K4" s="194">
        <v>7</v>
      </c>
      <c r="L4" s="194">
        <v>4</v>
      </c>
      <c r="M4" s="194">
        <v>4</v>
      </c>
      <c r="N4" s="194">
        <v>5</v>
      </c>
      <c r="O4" s="194">
        <v>5</v>
      </c>
      <c r="P4" s="194">
        <v>3</v>
      </c>
      <c r="Q4" s="194">
        <v>3</v>
      </c>
      <c r="R4" s="194">
        <v>4</v>
      </c>
      <c r="S4" s="194">
        <v>4</v>
      </c>
      <c r="T4" s="194">
        <v>5</v>
      </c>
      <c r="U4" s="194">
        <v>71</v>
      </c>
      <c r="V4" s="194">
        <v>72</v>
      </c>
      <c r="W4" s="194">
        <v>81</v>
      </c>
      <c r="X4" s="194">
        <v>82</v>
      </c>
      <c r="Y4" s="194">
        <v>83</v>
      </c>
      <c r="Z4" s="194">
        <v>66</v>
      </c>
      <c r="AA4" s="194">
        <v>67</v>
      </c>
      <c r="AB4" s="194">
        <v>76</v>
      </c>
      <c r="AC4" s="194">
        <v>77</v>
      </c>
      <c r="AD4" s="194">
        <v>78</v>
      </c>
      <c r="AE4" s="194">
        <v>76</v>
      </c>
      <c r="AF4" s="194">
        <v>77</v>
      </c>
      <c r="AG4" s="194">
        <v>91</v>
      </c>
      <c r="AH4" s="194">
        <v>92</v>
      </c>
      <c r="AI4" s="194">
        <v>93</v>
      </c>
      <c r="AJ4" s="194">
        <v>190</v>
      </c>
      <c r="AK4" s="194">
        <v>5</v>
      </c>
      <c r="AL4" s="201" t="s">
        <v>157</v>
      </c>
      <c r="AM4" s="194">
        <v>193</v>
      </c>
      <c r="AN4" s="194">
        <v>20</v>
      </c>
      <c r="AO4" s="201" t="s">
        <v>148</v>
      </c>
      <c r="AP4" s="194">
        <v>165</v>
      </c>
      <c r="AQ4" s="194">
        <v>0</v>
      </c>
      <c r="AR4" s="202" t="s">
        <v>159</v>
      </c>
      <c r="AS4" s="202" t="s">
        <v>149</v>
      </c>
      <c r="AT4" s="194" t="s">
        <v>181</v>
      </c>
      <c r="AU4" s="187" t="str">
        <f aca="true" t="shared" si="0" ref="AU4:AU36">IF(C4="","",VLOOKUP(C4,担任一覧,2,FALSE))</f>
        <v>滝川　一郎</v>
      </c>
    </row>
    <row r="5" spans="1:49" s="155" customFormat="1" ht="19.5" customHeight="1">
      <c r="A5" s="213">
        <f>IF(D5="",0,ROW(D5))</f>
        <v>0</v>
      </c>
      <c r="B5" s="177">
        <v>1</v>
      </c>
      <c r="C5" s="173"/>
      <c r="D5" s="174"/>
      <c r="E5" s="174"/>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5"/>
      <c r="AM5" s="173"/>
      <c r="AN5" s="173"/>
      <c r="AO5" s="175"/>
      <c r="AP5" s="173"/>
      <c r="AQ5" s="173"/>
      <c r="AR5" s="176"/>
      <c r="AS5" s="176"/>
      <c r="AT5" s="173"/>
      <c r="AU5" s="177">
        <f t="shared" si="0"/>
      </c>
      <c r="AV5" s="155">
        <f>IF(F5=1,"男",IF(F5=2,"女",""))</f>
      </c>
      <c r="AW5" s="155">
        <f>IF(H5=1,"専願",IF(H5=2,"併願",""))</f>
      </c>
    </row>
    <row r="6" spans="1:49" s="155" customFormat="1" ht="19.5" customHeight="1">
      <c r="A6" s="213">
        <f aca="true" t="shared" si="1" ref="A6:A69">IF(D6="",0,ROW(D6))</f>
        <v>0</v>
      </c>
      <c r="B6" s="182">
        <v>2</v>
      </c>
      <c r="C6" s="178"/>
      <c r="D6" s="179"/>
      <c r="E6" s="179"/>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80"/>
      <c r="AM6" s="178"/>
      <c r="AN6" s="178"/>
      <c r="AO6" s="180"/>
      <c r="AP6" s="178"/>
      <c r="AQ6" s="178"/>
      <c r="AR6" s="181"/>
      <c r="AS6" s="181"/>
      <c r="AT6" s="178"/>
      <c r="AU6" s="182">
        <f t="shared" si="0"/>
      </c>
      <c r="AV6" s="155">
        <f aca="true" t="shared" si="2" ref="AV6:AV104">IF(F6=1,"男",IF(F6=2,"女",""))</f>
      </c>
      <c r="AW6" s="155">
        <f aca="true" t="shared" si="3" ref="AW6:AW104">IF(H6=1,"専願",IF(H6=2,"併願",""))</f>
      </c>
    </row>
    <row r="7" spans="1:49" s="155" customFormat="1" ht="19.5" customHeight="1">
      <c r="A7" s="213">
        <f t="shared" si="1"/>
        <v>0</v>
      </c>
      <c r="B7" s="182">
        <v>3</v>
      </c>
      <c r="C7" s="178"/>
      <c r="D7" s="179"/>
      <c r="E7" s="179"/>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80"/>
      <c r="AM7" s="178"/>
      <c r="AN7" s="178"/>
      <c r="AO7" s="180"/>
      <c r="AP7" s="178"/>
      <c r="AQ7" s="178"/>
      <c r="AR7" s="181"/>
      <c r="AS7" s="181"/>
      <c r="AT7" s="178"/>
      <c r="AU7" s="182">
        <f t="shared" si="0"/>
      </c>
      <c r="AV7" s="155">
        <f t="shared" si="2"/>
      </c>
      <c r="AW7" s="155">
        <f t="shared" si="3"/>
      </c>
    </row>
    <row r="8" spans="1:49" s="155" customFormat="1" ht="19.5" customHeight="1">
      <c r="A8" s="213">
        <f t="shared" si="1"/>
        <v>0</v>
      </c>
      <c r="B8" s="182">
        <v>4</v>
      </c>
      <c r="C8" s="178"/>
      <c r="D8" s="179"/>
      <c r="E8" s="179"/>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80"/>
      <c r="AM8" s="178"/>
      <c r="AN8" s="178"/>
      <c r="AO8" s="180"/>
      <c r="AP8" s="178"/>
      <c r="AQ8" s="178"/>
      <c r="AR8" s="181"/>
      <c r="AS8" s="181"/>
      <c r="AT8" s="178"/>
      <c r="AU8" s="182">
        <f t="shared" si="0"/>
      </c>
      <c r="AV8" s="155">
        <f t="shared" si="2"/>
      </c>
      <c r="AW8" s="155">
        <f t="shared" si="3"/>
      </c>
    </row>
    <row r="9" spans="1:49" s="155" customFormat="1" ht="19.5" customHeight="1">
      <c r="A9" s="213">
        <f t="shared" si="1"/>
        <v>0</v>
      </c>
      <c r="B9" s="187">
        <v>5</v>
      </c>
      <c r="C9" s="183"/>
      <c r="D9" s="184"/>
      <c r="E9" s="184"/>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5"/>
      <c r="AM9" s="183"/>
      <c r="AN9" s="183"/>
      <c r="AO9" s="185"/>
      <c r="AP9" s="183"/>
      <c r="AQ9" s="183"/>
      <c r="AR9" s="186"/>
      <c r="AS9" s="186"/>
      <c r="AT9" s="183"/>
      <c r="AU9" s="187">
        <f t="shared" si="0"/>
      </c>
      <c r="AV9" s="155">
        <f t="shared" si="2"/>
      </c>
      <c r="AW9" s="155">
        <f t="shared" si="3"/>
      </c>
    </row>
    <row r="10" spans="1:49" s="155" customFormat="1" ht="19.5" customHeight="1">
      <c r="A10" s="213">
        <f t="shared" si="1"/>
        <v>0</v>
      </c>
      <c r="B10" s="177">
        <v>6</v>
      </c>
      <c r="C10" s="173"/>
      <c r="D10" s="174"/>
      <c r="E10" s="174"/>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5"/>
      <c r="AM10" s="173"/>
      <c r="AN10" s="173"/>
      <c r="AO10" s="175"/>
      <c r="AP10" s="173"/>
      <c r="AQ10" s="173"/>
      <c r="AR10" s="176"/>
      <c r="AS10" s="176"/>
      <c r="AT10" s="173"/>
      <c r="AU10" s="177">
        <f t="shared" si="0"/>
      </c>
      <c r="AV10" s="155">
        <f t="shared" si="2"/>
      </c>
      <c r="AW10" s="155">
        <f t="shared" si="3"/>
      </c>
    </row>
    <row r="11" spans="1:49" s="155" customFormat="1" ht="19.5" customHeight="1">
      <c r="A11" s="213">
        <f t="shared" si="1"/>
        <v>0</v>
      </c>
      <c r="B11" s="182">
        <v>7</v>
      </c>
      <c r="C11" s="178"/>
      <c r="D11" s="179"/>
      <c r="E11" s="179"/>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80"/>
      <c r="AM11" s="178"/>
      <c r="AN11" s="178"/>
      <c r="AO11" s="180"/>
      <c r="AP11" s="178"/>
      <c r="AQ11" s="178"/>
      <c r="AR11" s="181"/>
      <c r="AS11" s="181"/>
      <c r="AT11" s="178"/>
      <c r="AU11" s="182">
        <f t="shared" si="0"/>
      </c>
      <c r="AV11" s="155">
        <f t="shared" si="2"/>
      </c>
      <c r="AW11" s="155">
        <f t="shared" si="3"/>
      </c>
    </row>
    <row r="12" spans="1:49" s="155" customFormat="1" ht="19.5" customHeight="1">
      <c r="A12" s="213">
        <f t="shared" si="1"/>
        <v>0</v>
      </c>
      <c r="B12" s="182">
        <v>8</v>
      </c>
      <c r="C12" s="178"/>
      <c r="D12" s="179"/>
      <c r="E12" s="179"/>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80"/>
      <c r="AM12" s="178"/>
      <c r="AN12" s="178"/>
      <c r="AO12" s="180"/>
      <c r="AP12" s="178"/>
      <c r="AQ12" s="178"/>
      <c r="AR12" s="181"/>
      <c r="AS12" s="181"/>
      <c r="AT12" s="178"/>
      <c r="AU12" s="182">
        <f t="shared" si="0"/>
      </c>
      <c r="AV12" s="155">
        <f t="shared" si="2"/>
      </c>
      <c r="AW12" s="155">
        <f t="shared" si="3"/>
      </c>
    </row>
    <row r="13" spans="1:49" s="155" customFormat="1" ht="19.5" customHeight="1">
      <c r="A13" s="213">
        <f t="shared" si="1"/>
        <v>0</v>
      </c>
      <c r="B13" s="182">
        <v>9</v>
      </c>
      <c r="C13" s="178"/>
      <c r="D13" s="179"/>
      <c r="E13" s="179"/>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80"/>
      <c r="AM13" s="178"/>
      <c r="AN13" s="178"/>
      <c r="AO13" s="180"/>
      <c r="AP13" s="178"/>
      <c r="AQ13" s="178"/>
      <c r="AR13" s="181"/>
      <c r="AS13" s="181"/>
      <c r="AT13" s="178"/>
      <c r="AU13" s="182">
        <f t="shared" si="0"/>
      </c>
      <c r="AV13" s="155">
        <f t="shared" si="2"/>
      </c>
      <c r="AW13" s="155">
        <f t="shared" si="3"/>
      </c>
    </row>
    <row r="14" spans="1:49" s="155" customFormat="1" ht="19.5" customHeight="1">
      <c r="A14" s="213">
        <f t="shared" si="1"/>
        <v>0</v>
      </c>
      <c r="B14" s="187">
        <v>10</v>
      </c>
      <c r="C14" s="183"/>
      <c r="D14" s="184"/>
      <c r="E14" s="184"/>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5"/>
      <c r="AM14" s="183"/>
      <c r="AN14" s="183"/>
      <c r="AO14" s="185"/>
      <c r="AP14" s="183"/>
      <c r="AQ14" s="183"/>
      <c r="AR14" s="186"/>
      <c r="AS14" s="186"/>
      <c r="AT14" s="183"/>
      <c r="AU14" s="187">
        <f t="shared" si="0"/>
      </c>
      <c r="AV14" s="155">
        <f t="shared" si="2"/>
      </c>
      <c r="AW14" s="155">
        <f t="shared" si="3"/>
      </c>
    </row>
    <row r="15" spans="1:49" s="155" customFormat="1" ht="19.5" customHeight="1">
      <c r="A15" s="213">
        <f t="shared" si="1"/>
        <v>0</v>
      </c>
      <c r="B15" s="177">
        <v>11</v>
      </c>
      <c r="C15" s="173"/>
      <c r="D15" s="174"/>
      <c r="E15" s="174"/>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5"/>
      <c r="AM15" s="173"/>
      <c r="AN15" s="173"/>
      <c r="AO15" s="175"/>
      <c r="AP15" s="173"/>
      <c r="AQ15" s="173"/>
      <c r="AR15" s="176"/>
      <c r="AS15" s="176"/>
      <c r="AT15" s="173"/>
      <c r="AU15" s="177">
        <f t="shared" si="0"/>
      </c>
      <c r="AV15" s="155">
        <f t="shared" si="2"/>
      </c>
      <c r="AW15" s="155">
        <f t="shared" si="3"/>
      </c>
    </row>
    <row r="16" spans="1:49" s="155" customFormat="1" ht="19.5" customHeight="1">
      <c r="A16" s="213">
        <f t="shared" si="1"/>
        <v>0</v>
      </c>
      <c r="B16" s="182">
        <v>12</v>
      </c>
      <c r="C16" s="178"/>
      <c r="D16" s="179"/>
      <c r="E16" s="179"/>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80"/>
      <c r="AM16" s="178"/>
      <c r="AN16" s="178"/>
      <c r="AO16" s="180"/>
      <c r="AP16" s="178"/>
      <c r="AQ16" s="178"/>
      <c r="AR16" s="181"/>
      <c r="AS16" s="181"/>
      <c r="AT16" s="178"/>
      <c r="AU16" s="182">
        <f t="shared" si="0"/>
      </c>
      <c r="AV16" s="155">
        <f t="shared" si="2"/>
      </c>
      <c r="AW16" s="155">
        <f t="shared" si="3"/>
      </c>
    </row>
    <row r="17" spans="1:49" s="155" customFormat="1" ht="19.5" customHeight="1">
      <c r="A17" s="213">
        <f t="shared" si="1"/>
        <v>0</v>
      </c>
      <c r="B17" s="182">
        <v>13</v>
      </c>
      <c r="C17" s="178"/>
      <c r="D17" s="179"/>
      <c r="E17" s="179"/>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80"/>
      <c r="AM17" s="178"/>
      <c r="AN17" s="178"/>
      <c r="AO17" s="180"/>
      <c r="AP17" s="178"/>
      <c r="AQ17" s="178"/>
      <c r="AR17" s="181"/>
      <c r="AS17" s="181"/>
      <c r="AT17" s="178"/>
      <c r="AU17" s="182">
        <f t="shared" si="0"/>
      </c>
      <c r="AV17" s="155">
        <f t="shared" si="2"/>
      </c>
      <c r="AW17" s="155">
        <f t="shared" si="3"/>
      </c>
    </row>
    <row r="18" spans="1:49" s="155" customFormat="1" ht="19.5" customHeight="1">
      <c r="A18" s="213">
        <f t="shared" si="1"/>
        <v>0</v>
      </c>
      <c r="B18" s="182">
        <v>14</v>
      </c>
      <c r="C18" s="178"/>
      <c r="D18" s="179"/>
      <c r="E18" s="179"/>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80"/>
      <c r="AM18" s="178"/>
      <c r="AN18" s="178"/>
      <c r="AO18" s="180"/>
      <c r="AP18" s="178"/>
      <c r="AQ18" s="178"/>
      <c r="AR18" s="181"/>
      <c r="AS18" s="181"/>
      <c r="AT18" s="178"/>
      <c r="AU18" s="182">
        <f t="shared" si="0"/>
      </c>
      <c r="AV18" s="155">
        <f t="shared" si="2"/>
      </c>
      <c r="AW18" s="155">
        <f t="shared" si="3"/>
      </c>
    </row>
    <row r="19" spans="1:49" s="155" customFormat="1" ht="19.5" customHeight="1">
      <c r="A19" s="213">
        <f t="shared" si="1"/>
        <v>0</v>
      </c>
      <c r="B19" s="187">
        <v>15</v>
      </c>
      <c r="C19" s="183"/>
      <c r="D19" s="184"/>
      <c r="E19" s="184"/>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5"/>
      <c r="AM19" s="183"/>
      <c r="AN19" s="183"/>
      <c r="AO19" s="185"/>
      <c r="AP19" s="183"/>
      <c r="AQ19" s="183"/>
      <c r="AR19" s="186"/>
      <c r="AS19" s="186"/>
      <c r="AT19" s="183"/>
      <c r="AU19" s="187">
        <f t="shared" si="0"/>
      </c>
      <c r="AV19" s="155">
        <f t="shared" si="2"/>
      </c>
      <c r="AW19" s="155">
        <f t="shared" si="3"/>
      </c>
    </row>
    <row r="20" spans="1:49" s="155" customFormat="1" ht="19.5" customHeight="1">
      <c r="A20" s="213">
        <f t="shared" si="1"/>
        <v>0</v>
      </c>
      <c r="B20" s="177">
        <v>16</v>
      </c>
      <c r="C20" s="173"/>
      <c r="D20" s="174"/>
      <c r="E20" s="174"/>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5"/>
      <c r="AM20" s="173"/>
      <c r="AN20" s="173"/>
      <c r="AO20" s="175"/>
      <c r="AP20" s="173"/>
      <c r="AQ20" s="173"/>
      <c r="AR20" s="176"/>
      <c r="AS20" s="176"/>
      <c r="AT20" s="173"/>
      <c r="AU20" s="177">
        <f t="shared" si="0"/>
      </c>
      <c r="AV20" s="155">
        <f t="shared" si="2"/>
      </c>
      <c r="AW20" s="155">
        <f t="shared" si="3"/>
      </c>
    </row>
    <row r="21" spans="1:49" s="155" customFormat="1" ht="19.5" customHeight="1">
      <c r="A21" s="213">
        <f t="shared" si="1"/>
        <v>0</v>
      </c>
      <c r="B21" s="182">
        <v>17</v>
      </c>
      <c r="C21" s="178"/>
      <c r="D21" s="179"/>
      <c r="E21" s="179"/>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80"/>
      <c r="AM21" s="178"/>
      <c r="AN21" s="178"/>
      <c r="AO21" s="180"/>
      <c r="AP21" s="178"/>
      <c r="AQ21" s="178"/>
      <c r="AR21" s="181"/>
      <c r="AS21" s="181"/>
      <c r="AT21" s="178"/>
      <c r="AU21" s="182">
        <f t="shared" si="0"/>
      </c>
      <c r="AV21" s="155">
        <f t="shared" si="2"/>
      </c>
      <c r="AW21" s="155">
        <f t="shared" si="3"/>
      </c>
    </row>
    <row r="22" spans="1:49" s="155" customFormat="1" ht="19.5" customHeight="1">
      <c r="A22" s="213">
        <f t="shared" si="1"/>
        <v>0</v>
      </c>
      <c r="B22" s="182">
        <v>18</v>
      </c>
      <c r="C22" s="178"/>
      <c r="D22" s="179"/>
      <c r="E22" s="179"/>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80"/>
      <c r="AM22" s="178"/>
      <c r="AN22" s="178"/>
      <c r="AO22" s="180"/>
      <c r="AP22" s="178"/>
      <c r="AQ22" s="178"/>
      <c r="AR22" s="181"/>
      <c r="AS22" s="181"/>
      <c r="AT22" s="178"/>
      <c r="AU22" s="182">
        <f t="shared" si="0"/>
      </c>
      <c r="AV22" s="155">
        <f t="shared" si="2"/>
      </c>
      <c r="AW22" s="155">
        <f t="shared" si="3"/>
      </c>
    </row>
    <row r="23" spans="1:49" s="155" customFormat="1" ht="19.5" customHeight="1">
      <c r="A23" s="213">
        <f t="shared" si="1"/>
        <v>0</v>
      </c>
      <c r="B23" s="182">
        <v>19</v>
      </c>
      <c r="C23" s="178"/>
      <c r="D23" s="179"/>
      <c r="E23" s="179"/>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80"/>
      <c r="AM23" s="178"/>
      <c r="AN23" s="178"/>
      <c r="AO23" s="180"/>
      <c r="AP23" s="178"/>
      <c r="AQ23" s="178"/>
      <c r="AR23" s="181"/>
      <c r="AS23" s="181"/>
      <c r="AT23" s="178"/>
      <c r="AU23" s="182">
        <f t="shared" si="0"/>
      </c>
      <c r="AV23" s="155">
        <f t="shared" si="2"/>
      </c>
      <c r="AW23" s="155">
        <f t="shared" si="3"/>
      </c>
    </row>
    <row r="24" spans="1:49" s="155" customFormat="1" ht="19.5" customHeight="1">
      <c r="A24" s="213">
        <f t="shared" si="1"/>
        <v>0</v>
      </c>
      <c r="B24" s="187">
        <v>20</v>
      </c>
      <c r="C24" s="183"/>
      <c r="D24" s="184"/>
      <c r="E24" s="184"/>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5"/>
      <c r="AM24" s="183"/>
      <c r="AN24" s="183"/>
      <c r="AO24" s="185"/>
      <c r="AP24" s="183"/>
      <c r="AQ24" s="183"/>
      <c r="AR24" s="186"/>
      <c r="AS24" s="186"/>
      <c r="AT24" s="183"/>
      <c r="AU24" s="187">
        <f t="shared" si="0"/>
      </c>
      <c r="AV24" s="155">
        <f t="shared" si="2"/>
      </c>
      <c r="AW24" s="155">
        <f t="shared" si="3"/>
      </c>
    </row>
    <row r="25" spans="1:49" s="155" customFormat="1" ht="19.5" customHeight="1">
      <c r="A25" s="213">
        <f t="shared" si="1"/>
        <v>0</v>
      </c>
      <c r="B25" s="177">
        <v>21</v>
      </c>
      <c r="C25" s="173"/>
      <c r="D25" s="174"/>
      <c r="E25" s="174"/>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5"/>
      <c r="AM25" s="173"/>
      <c r="AN25" s="173"/>
      <c r="AO25" s="175"/>
      <c r="AP25" s="173"/>
      <c r="AQ25" s="173"/>
      <c r="AR25" s="176"/>
      <c r="AS25" s="176"/>
      <c r="AT25" s="173"/>
      <c r="AU25" s="177">
        <f t="shared" si="0"/>
      </c>
      <c r="AV25" s="155">
        <f t="shared" si="2"/>
      </c>
      <c r="AW25" s="155">
        <f t="shared" si="3"/>
      </c>
    </row>
    <row r="26" spans="1:49" s="155" customFormat="1" ht="19.5" customHeight="1">
      <c r="A26" s="213">
        <f t="shared" si="1"/>
        <v>0</v>
      </c>
      <c r="B26" s="182">
        <v>22</v>
      </c>
      <c r="C26" s="178"/>
      <c r="D26" s="179"/>
      <c r="E26" s="179"/>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80"/>
      <c r="AM26" s="178"/>
      <c r="AN26" s="178"/>
      <c r="AO26" s="180"/>
      <c r="AP26" s="178"/>
      <c r="AQ26" s="178"/>
      <c r="AR26" s="181"/>
      <c r="AS26" s="181"/>
      <c r="AT26" s="178"/>
      <c r="AU26" s="182">
        <f t="shared" si="0"/>
      </c>
      <c r="AV26" s="155">
        <f t="shared" si="2"/>
      </c>
      <c r="AW26" s="155">
        <f t="shared" si="3"/>
      </c>
    </row>
    <row r="27" spans="1:49" s="155" customFormat="1" ht="19.5" customHeight="1">
      <c r="A27" s="213">
        <f t="shared" si="1"/>
        <v>0</v>
      </c>
      <c r="B27" s="182">
        <v>23</v>
      </c>
      <c r="C27" s="178"/>
      <c r="D27" s="179"/>
      <c r="E27" s="179"/>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80"/>
      <c r="AM27" s="178"/>
      <c r="AN27" s="178"/>
      <c r="AO27" s="180"/>
      <c r="AP27" s="178"/>
      <c r="AQ27" s="178"/>
      <c r="AR27" s="181"/>
      <c r="AS27" s="181"/>
      <c r="AT27" s="178"/>
      <c r="AU27" s="182">
        <f t="shared" si="0"/>
      </c>
      <c r="AV27" s="155">
        <f t="shared" si="2"/>
      </c>
      <c r="AW27" s="155">
        <f t="shared" si="3"/>
      </c>
    </row>
    <row r="28" spans="1:49" s="155" customFormat="1" ht="19.5" customHeight="1">
      <c r="A28" s="213">
        <f t="shared" si="1"/>
        <v>0</v>
      </c>
      <c r="B28" s="182">
        <v>24</v>
      </c>
      <c r="C28" s="178"/>
      <c r="D28" s="179"/>
      <c r="E28" s="179"/>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80"/>
      <c r="AM28" s="178"/>
      <c r="AN28" s="178"/>
      <c r="AO28" s="180"/>
      <c r="AP28" s="178"/>
      <c r="AQ28" s="178"/>
      <c r="AR28" s="181"/>
      <c r="AS28" s="181"/>
      <c r="AT28" s="178"/>
      <c r="AU28" s="182">
        <f t="shared" si="0"/>
      </c>
      <c r="AV28" s="155">
        <f t="shared" si="2"/>
      </c>
      <c r="AW28" s="155">
        <f t="shared" si="3"/>
      </c>
    </row>
    <row r="29" spans="1:49" s="155" customFormat="1" ht="19.5" customHeight="1">
      <c r="A29" s="213">
        <f t="shared" si="1"/>
        <v>0</v>
      </c>
      <c r="B29" s="187">
        <v>25</v>
      </c>
      <c r="C29" s="183"/>
      <c r="D29" s="184"/>
      <c r="E29" s="184"/>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5"/>
      <c r="AM29" s="183"/>
      <c r="AN29" s="183"/>
      <c r="AO29" s="185"/>
      <c r="AP29" s="183"/>
      <c r="AQ29" s="183"/>
      <c r="AR29" s="186"/>
      <c r="AS29" s="186"/>
      <c r="AT29" s="183"/>
      <c r="AU29" s="187">
        <f t="shared" si="0"/>
      </c>
      <c r="AV29" s="155">
        <f t="shared" si="2"/>
      </c>
      <c r="AW29" s="155">
        <f t="shared" si="3"/>
      </c>
    </row>
    <row r="30" spans="1:49" s="155" customFormat="1" ht="19.5" customHeight="1">
      <c r="A30" s="213">
        <f t="shared" si="1"/>
        <v>0</v>
      </c>
      <c r="B30" s="177">
        <v>26</v>
      </c>
      <c r="C30" s="173"/>
      <c r="D30" s="174"/>
      <c r="E30" s="174"/>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5"/>
      <c r="AM30" s="173"/>
      <c r="AN30" s="173"/>
      <c r="AO30" s="175"/>
      <c r="AP30" s="173"/>
      <c r="AQ30" s="173"/>
      <c r="AR30" s="176"/>
      <c r="AS30" s="176"/>
      <c r="AT30" s="173"/>
      <c r="AU30" s="177">
        <f t="shared" si="0"/>
      </c>
      <c r="AV30" s="155">
        <f t="shared" si="2"/>
      </c>
      <c r="AW30" s="155">
        <f t="shared" si="3"/>
      </c>
    </row>
    <row r="31" spans="1:49" s="155" customFormat="1" ht="19.5" customHeight="1">
      <c r="A31" s="213">
        <f t="shared" si="1"/>
        <v>0</v>
      </c>
      <c r="B31" s="182">
        <v>27</v>
      </c>
      <c r="C31" s="178"/>
      <c r="D31" s="179"/>
      <c r="E31" s="179"/>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80"/>
      <c r="AM31" s="178"/>
      <c r="AN31" s="178"/>
      <c r="AO31" s="180"/>
      <c r="AP31" s="178"/>
      <c r="AQ31" s="178"/>
      <c r="AR31" s="181"/>
      <c r="AS31" s="181"/>
      <c r="AT31" s="178"/>
      <c r="AU31" s="182">
        <f t="shared" si="0"/>
      </c>
      <c r="AV31" s="155">
        <f t="shared" si="2"/>
      </c>
      <c r="AW31" s="155">
        <f t="shared" si="3"/>
      </c>
    </row>
    <row r="32" spans="1:49" s="155" customFormat="1" ht="19.5" customHeight="1">
      <c r="A32" s="213">
        <f t="shared" si="1"/>
        <v>0</v>
      </c>
      <c r="B32" s="182">
        <v>28</v>
      </c>
      <c r="C32" s="178"/>
      <c r="D32" s="179"/>
      <c r="E32" s="179"/>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80"/>
      <c r="AM32" s="178"/>
      <c r="AN32" s="178"/>
      <c r="AO32" s="180"/>
      <c r="AP32" s="178"/>
      <c r="AQ32" s="178"/>
      <c r="AR32" s="181"/>
      <c r="AS32" s="181"/>
      <c r="AT32" s="178"/>
      <c r="AU32" s="182">
        <f t="shared" si="0"/>
      </c>
      <c r="AV32" s="155">
        <f t="shared" si="2"/>
      </c>
      <c r="AW32" s="155">
        <f t="shared" si="3"/>
      </c>
    </row>
    <row r="33" spans="1:49" s="155" customFormat="1" ht="19.5" customHeight="1">
      <c r="A33" s="213">
        <f t="shared" si="1"/>
        <v>0</v>
      </c>
      <c r="B33" s="182">
        <v>29</v>
      </c>
      <c r="C33" s="178"/>
      <c r="D33" s="179"/>
      <c r="E33" s="179"/>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80"/>
      <c r="AM33" s="178"/>
      <c r="AN33" s="178"/>
      <c r="AO33" s="180"/>
      <c r="AP33" s="178"/>
      <c r="AQ33" s="178"/>
      <c r="AR33" s="181"/>
      <c r="AS33" s="181"/>
      <c r="AT33" s="178"/>
      <c r="AU33" s="182">
        <f t="shared" si="0"/>
      </c>
      <c r="AV33" s="155">
        <f t="shared" si="2"/>
      </c>
      <c r="AW33" s="155">
        <f t="shared" si="3"/>
      </c>
    </row>
    <row r="34" spans="1:49" s="155" customFormat="1" ht="19.5" customHeight="1">
      <c r="A34" s="213">
        <f t="shared" si="1"/>
        <v>0</v>
      </c>
      <c r="B34" s="187">
        <v>30</v>
      </c>
      <c r="C34" s="183"/>
      <c r="D34" s="184"/>
      <c r="E34" s="184"/>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5"/>
      <c r="AM34" s="183"/>
      <c r="AN34" s="183"/>
      <c r="AO34" s="185"/>
      <c r="AP34" s="183"/>
      <c r="AQ34" s="183"/>
      <c r="AR34" s="186"/>
      <c r="AS34" s="186"/>
      <c r="AT34" s="183"/>
      <c r="AU34" s="187">
        <f t="shared" si="0"/>
      </c>
      <c r="AV34" s="155">
        <f t="shared" si="2"/>
      </c>
      <c r="AW34" s="155">
        <f t="shared" si="3"/>
      </c>
    </row>
    <row r="35" spans="1:49" s="155" customFormat="1" ht="19.5" customHeight="1">
      <c r="A35" s="213">
        <f t="shared" si="1"/>
        <v>0</v>
      </c>
      <c r="B35" s="177">
        <v>31</v>
      </c>
      <c r="C35" s="173"/>
      <c r="D35" s="174"/>
      <c r="E35" s="174"/>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5"/>
      <c r="AM35" s="173"/>
      <c r="AN35" s="173"/>
      <c r="AO35" s="175"/>
      <c r="AP35" s="173"/>
      <c r="AQ35" s="173"/>
      <c r="AR35" s="176"/>
      <c r="AS35" s="176"/>
      <c r="AT35" s="173"/>
      <c r="AU35" s="177">
        <f t="shared" si="0"/>
      </c>
      <c r="AV35" s="155">
        <f t="shared" si="2"/>
      </c>
      <c r="AW35" s="155">
        <f t="shared" si="3"/>
      </c>
    </row>
    <row r="36" spans="1:49" s="155" customFormat="1" ht="19.5" customHeight="1">
      <c r="A36" s="213">
        <f t="shared" si="1"/>
        <v>0</v>
      </c>
      <c r="B36" s="182">
        <v>32</v>
      </c>
      <c r="C36" s="178"/>
      <c r="D36" s="179"/>
      <c r="E36" s="179"/>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80"/>
      <c r="AM36" s="178"/>
      <c r="AN36" s="178"/>
      <c r="AO36" s="180"/>
      <c r="AP36" s="178"/>
      <c r="AQ36" s="178"/>
      <c r="AR36" s="181"/>
      <c r="AS36" s="181"/>
      <c r="AT36" s="178"/>
      <c r="AU36" s="182">
        <f t="shared" si="0"/>
      </c>
      <c r="AV36" s="155">
        <f t="shared" si="2"/>
      </c>
      <c r="AW36" s="155">
        <f t="shared" si="3"/>
      </c>
    </row>
    <row r="37" spans="1:49" s="155" customFormat="1" ht="19.5" customHeight="1">
      <c r="A37" s="213">
        <f t="shared" si="1"/>
        <v>0</v>
      </c>
      <c r="B37" s="182">
        <v>33</v>
      </c>
      <c r="C37" s="178"/>
      <c r="D37" s="179"/>
      <c r="E37" s="179"/>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80"/>
      <c r="AM37" s="178"/>
      <c r="AN37" s="178"/>
      <c r="AO37" s="180"/>
      <c r="AP37" s="178"/>
      <c r="AQ37" s="178"/>
      <c r="AR37" s="181"/>
      <c r="AS37" s="181"/>
      <c r="AT37" s="178"/>
      <c r="AU37" s="182">
        <f aca="true" t="shared" si="4" ref="AU37:AU100">IF(C37="","",VLOOKUP(C37,担任一覧,2,FALSE))</f>
      </c>
      <c r="AV37" s="155">
        <f t="shared" si="2"/>
      </c>
      <c r="AW37" s="155">
        <f t="shared" si="3"/>
      </c>
    </row>
    <row r="38" spans="1:49" s="155" customFormat="1" ht="19.5" customHeight="1">
      <c r="A38" s="213">
        <f t="shared" si="1"/>
        <v>0</v>
      </c>
      <c r="B38" s="182">
        <v>34</v>
      </c>
      <c r="C38" s="178"/>
      <c r="D38" s="179"/>
      <c r="E38" s="179"/>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80"/>
      <c r="AM38" s="178"/>
      <c r="AN38" s="178"/>
      <c r="AO38" s="180"/>
      <c r="AP38" s="178"/>
      <c r="AQ38" s="178"/>
      <c r="AR38" s="181"/>
      <c r="AS38" s="181"/>
      <c r="AT38" s="178"/>
      <c r="AU38" s="182">
        <f t="shared" si="4"/>
      </c>
      <c r="AV38" s="155">
        <f t="shared" si="2"/>
      </c>
      <c r="AW38" s="155">
        <f t="shared" si="3"/>
      </c>
    </row>
    <row r="39" spans="1:49" s="155" customFormat="1" ht="19.5" customHeight="1">
      <c r="A39" s="213">
        <f t="shared" si="1"/>
        <v>0</v>
      </c>
      <c r="B39" s="187">
        <v>35</v>
      </c>
      <c r="C39" s="183"/>
      <c r="D39" s="184"/>
      <c r="E39" s="184"/>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5"/>
      <c r="AM39" s="183"/>
      <c r="AN39" s="183"/>
      <c r="AO39" s="185"/>
      <c r="AP39" s="183"/>
      <c r="AQ39" s="183"/>
      <c r="AR39" s="186"/>
      <c r="AS39" s="186"/>
      <c r="AT39" s="183"/>
      <c r="AU39" s="187">
        <f t="shared" si="4"/>
      </c>
      <c r="AV39" s="155">
        <f t="shared" si="2"/>
      </c>
      <c r="AW39" s="155">
        <f t="shared" si="3"/>
      </c>
    </row>
    <row r="40" spans="1:49" s="155" customFormat="1" ht="19.5" customHeight="1">
      <c r="A40" s="213">
        <f t="shared" si="1"/>
        <v>0</v>
      </c>
      <c r="B40" s="177">
        <v>36</v>
      </c>
      <c r="C40" s="173"/>
      <c r="D40" s="174"/>
      <c r="E40" s="174"/>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5"/>
      <c r="AM40" s="173"/>
      <c r="AN40" s="173"/>
      <c r="AO40" s="175"/>
      <c r="AP40" s="173"/>
      <c r="AQ40" s="173"/>
      <c r="AR40" s="176"/>
      <c r="AS40" s="176"/>
      <c r="AT40" s="173"/>
      <c r="AU40" s="177">
        <f t="shared" si="4"/>
      </c>
      <c r="AV40" s="155">
        <f t="shared" si="2"/>
      </c>
      <c r="AW40" s="155">
        <f t="shared" si="3"/>
      </c>
    </row>
    <row r="41" spans="1:49" s="155" customFormat="1" ht="19.5" customHeight="1">
      <c r="A41" s="213">
        <f t="shared" si="1"/>
        <v>0</v>
      </c>
      <c r="B41" s="182">
        <v>37</v>
      </c>
      <c r="C41" s="178"/>
      <c r="D41" s="179"/>
      <c r="E41" s="179"/>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80"/>
      <c r="AM41" s="178"/>
      <c r="AN41" s="178"/>
      <c r="AO41" s="180"/>
      <c r="AP41" s="178"/>
      <c r="AQ41" s="178"/>
      <c r="AR41" s="181"/>
      <c r="AS41" s="181"/>
      <c r="AT41" s="178"/>
      <c r="AU41" s="182">
        <f t="shared" si="4"/>
      </c>
      <c r="AV41" s="155">
        <f t="shared" si="2"/>
      </c>
      <c r="AW41" s="155">
        <f t="shared" si="3"/>
      </c>
    </row>
    <row r="42" spans="1:49" s="155" customFormat="1" ht="19.5" customHeight="1">
      <c r="A42" s="213">
        <f t="shared" si="1"/>
        <v>0</v>
      </c>
      <c r="B42" s="182">
        <v>38</v>
      </c>
      <c r="C42" s="178"/>
      <c r="D42" s="179"/>
      <c r="E42" s="179"/>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80"/>
      <c r="AM42" s="178"/>
      <c r="AN42" s="178"/>
      <c r="AO42" s="180"/>
      <c r="AP42" s="178"/>
      <c r="AQ42" s="178"/>
      <c r="AR42" s="181"/>
      <c r="AS42" s="181"/>
      <c r="AT42" s="178"/>
      <c r="AU42" s="182">
        <f t="shared" si="4"/>
      </c>
      <c r="AV42" s="155">
        <f t="shared" si="2"/>
      </c>
      <c r="AW42" s="155">
        <f t="shared" si="3"/>
      </c>
    </row>
    <row r="43" spans="1:49" s="155" customFormat="1" ht="19.5" customHeight="1">
      <c r="A43" s="213">
        <f t="shared" si="1"/>
        <v>0</v>
      </c>
      <c r="B43" s="182">
        <v>39</v>
      </c>
      <c r="C43" s="178"/>
      <c r="D43" s="179"/>
      <c r="E43" s="179"/>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80"/>
      <c r="AM43" s="178"/>
      <c r="AN43" s="178"/>
      <c r="AO43" s="180"/>
      <c r="AP43" s="178"/>
      <c r="AQ43" s="178"/>
      <c r="AR43" s="181"/>
      <c r="AS43" s="181"/>
      <c r="AT43" s="178"/>
      <c r="AU43" s="182">
        <f t="shared" si="4"/>
      </c>
      <c r="AV43" s="155">
        <f t="shared" si="2"/>
      </c>
      <c r="AW43" s="155">
        <f t="shared" si="3"/>
      </c>
    </row>
    <row r="44" spans="1:49" s="155" customFormat="1" ht="19.5" customHeight="1">
      <c r="A44" s="213">
        <f t="shared" si="1"/>
        <v>0</v>
      </c>
      <c r="B44" s="187">
        <v>40</v>
      </c>
      <c r="C44" s="183"/>
      <c r="D44" s="184"/>
      <c r="E44" s="184"/>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5"/>
      <c r="AM44" s="183"/>
      <c r="AN44" s="183"/>
      <c r="AO44" s="185"/>
      <c r="AP44" s="183"/>
      <c r="AQ44" s="183"/>
      <c r="AR44" s="186"/>
      <c r="AS44" s="186"/>
      <c r="AT44" s="183"/>
      <c r="AU44" s="187">
        <f t="shared" si="4"/>
      </c>
      <c r="AV44" s="155">
        <f t="shared" si="2"/>
      </c>
      <c r="AW44" s="155">
        <f t="shared" si="3"/>
      </c>
    </row>
    <row r="45" spans="1:49" s="155" customFormat="1" ht="19.5" customHeight="1">
      <c r="A45" s="213">
        <f t="shared" si="1"/>
        <v>0</v>
      </c>
      <c r="B45" s="177">
        <v>41</v>
      </c>
      <c r="C45" s="173"/>
      <c r="D45" s="174"/>
      <c r="E45" s="174"/>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5"/>
      <c r="AM45" s="173"/>
      <c r="AN45" s="173"/>
      <c r="AO45" s="175"/>
      <c r="AP45" s="173"/>
      <c r="AQ45" s="173"/>
      <c r="AR45" s="176"/>
      <c r="AS45" s="176"/>
      <c r="AT45" s="173"/>
      <c r="AU45" s="177">
        <f t="shared" si="4"/>
      </c>
      <c r="AV45" s="155">
        <f t="shared" si="2"/>
      </c>
      <c r="AW45" s="155">
        <f t="shared" si="3"/>
      </c>
    </row>
    <row r="46" spans="1:49" s="155" customFormat="1" ht="19.5" customHeight="1">
      <c r="A46" s="213">
        <f t="shared" si="1"/>
        <v>0</v>
      </c>
      <c r="B46" s="182">
        <v>42</v>
      </c>
      <c r="C46" s="178"/>
      <c r="D46" s="179"/>
      <c r="E46" s="179"/>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80"/>
      <c r="AM46" s="178"/>
      <c r="AN46" s="178"/>
      <c r="AO46" s="180"/>
      <c r="AP46" s="178"/>
      <c r="AQ46" s="178"/>
      <c r="AR46" s="181"/>
      <c r="AS46" s="181"/>
      <c r="AT46" s="178"/>
      <c r="AU46" s="182">
        <f t="shared" si="4"/>
      </c>
      <c r="AV46" s="155">
        <f t="shared" si="2"/>
      </c>
      <c r="AW46" s="155">
        <f t="shared" si="3"/>
      </c>
    </row>
    <row r="47" spans="1:49" s="155" customFormat="1" ht="19.5" customHeight="1">
      <c r="A47" s="213">
        <f t="shared" si="1"/>
        <v>0</v>
      </c>
      <c r="B47" s="182">
        <v>43</v>
      </c>
      <c r="C47" s="178"/>
      <c r="D47" s="179"/>
      <c r="E47" s="179"/>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80"/>
      <c r="AM47" s="178"/>
      <c r="AN47" s="178"/>
      <c r="AO47" s="180"/>
      <c r="AP47" s="178"/>
      <c r="AQ47" s="178"/>
      <c r="AR47" s="181"/>
      <c r="AS47" s="181"/>
      <c r="AT47" s="178"/>
      <c r="AU47" s="182">
        <f t="shared" si="4"/>
      </c>
      <c r="AV47" s="155">
        <f t="shared" si="2"/>
      </c>
      <c r="AW47" s="155">
        <f t="shared" si="3"/>
      </c>
    </row>
    <row r="48" spans="1:49" s="155" customFormat="1" ht="19.5" customHeight="1">
      <c r="A48" s="213">
        <f t="shared" si="1"/>
        <v>0</v>
      </c>
      <c r="B48" s="182">
        <v>44</v>
      </c>
      <c r="C48" s="178"/>
      <c r="D48" s="179"/>
      <c r="E48" s="179"/>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80"/>
      <c r="AM48" s="178"/>
      <c r="AN48" s="178"/>
      <c r="AO48" s="180"/>
      <c r="AP48" s="178"/>
      <c r="AQ48" s="178"/>
      <c r="AR48" s="181"/>
      <c r="AS48" s="181"/>
      <c r="AT48" s="178"/>
      <c r="AU48" s="182">
        <f t="shared" si="4"/>
      </c>
      <c r="AV48" s="155">
        <f t="shared" si="2"/>
      </c>
      <c r="AW48" s="155">
        <f t="shared" si="3"/>
      </c>
    </row>
    <row r="49" spans="1:49" s="155" customFormat="1" ht="19.5" customHeight="1">
      <c r="A49" s="213">
        <f t="shared" si="1"/>
        <v>0</v>
      </c>
      <c r="B49" s="187">
        <v>45</v>
      </c>
      <c r="C49" s="183"/>
      <c r="D49" s="184"/>
      <c r="E49" s="184"/>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5"/>
      <c r="AM49" s="183"/>
      <c r="AN49" s="183"/>
      <c r="AO49" s="185"/>
      <c r="AP49" s="183"/>
      <c r="AQ49" s="183"/>
      <c r="AR49" s="186"/>
      <c r="AS49" s="186"/>
      <c r="AT49" s="183"/>
      <c r="AU49" s="187">
        <f t="shared" si="4"/>
      </c>
      <c r="AV49" s="155">
        <f t="shared" si="2"/>
      </c>
      <c r="AW49" s="155">
        <f t="shared" si="3"/>
      </c>
    </row>
    <row r="50" spans="1:49" s="155" customFormat="1" ht="19.5" customHeight="1">
      <c r="A50" s="213">
        <f t="shared" si="1"/>
        <v>0</v>
      </c>
      <c r="B50" s="177">
        <v>46</v>
      </c>
      <c r="C50" s="173"/>
      <c r="D50" s="174"/>
      <c r="E50" s="174"/>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5"/>
      <c r="AM50" s="173"/>
      <c r="AN50" s="173"/>
      <c r="AO50" s="175"/>
      <c r="AP50" s="173"/>
      <c r="AQ50" s="173"/>
      <c r="AR50" s="176"/>
      <c r="AS50" s="176"/>
      <c r="AT50" s="173"/>
      <c r="AU50" s="177">
        <f t="shared" si="4"/>
      </c>
      <c r="AV50" s="155">
        <f t="shared" si="2"/>
      </c>
      <c r="AW50" s="155">
        <f t="shared" si="3"/>
      </c>
    </row>
    <row r="51" spans="1:49" s="155" customFormat="1" ht="19.5" customHeight="1">
      <c r="A51" s="213">
        <f t="shared" si="1"/>
        <v>0</v>
      </c>
      <c r="B51" s="182">
        <v>47</v>
      </c>
      <c r="C51" s="178"/>
      <c r="D51" s="179"/>
      <c r="E51" s="179"/>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80"/>
      <c r="AM51" s="178"/>
      <c r="AN51" s="178"/>
      <c r="AO51" s="180"/>
      <c r="AP51" s="178"/>
      <c r="AQ51" s="178"/>
      <c r="AR51" s="181"/>
      <c r="AS51" s="181"/>
      <c r="AT51" s="178"/>
      <c r="AU51" s="182">
        <f t="shared" si="4"/>
      </c>
      <c r="AV51" s="155">
        <f t="shared" si="2"/>
      </c>
      <c r="AW51" s="155">
        <f t="shared" si="3"/>
      </c>
    </row>
    <row r="52" spans="1:49" s="155" customFormat="1" ht="19.5" customHeight="1">
      <c r="A52" s="213">
        <f t="shared" si="1"/>
        <v>0</v>
      </c>
      <c r="B52" s="182">
        <v>48</v>
      </c>
      <c r="C52" s="178"/>
      <c r="D52" s="179"/>
      <c r="E52" s="179"/>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80"/>
      <c r="AM52" s="178"/>
      <c r="AN52" s="178"/>
      <c r="AO52" s="180"/>
      <c r="AP52" s="178"/>
      <c r="AQ52" s="178"/>
      <c r="AR52" s="181"/>
      <c r="AS52" s="181"/>
      <c r="AT52" s="178"/>
      <c r="AU52" s="182">
        <f t="shared" si="4"/>
      </c>
      <c r="AV52" s="155">
        <f t="shared" si="2"/>
      </c>
      <c r="AW52" s="155">
        <f t="shared" si="3"/>
      </c>
    </row>
    <row r="53" spans="1:49" s="155" customFormat="1" ht="19.5" customHeight="1">
      <c r="A53" s="213">
        <f t="shared" si="1"/>
        <v>0</v>
      </c>
      <c r="B53" s="182">
        <v>49</v>
      </c>
      <c r="C53" s="178"/>
      <c r="D53" s="179"/>
      <c r="E53" s="179"/>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80"/>
      <c r="AM53" s="178"/>
      <c r="AN53" s="178"/>
      <c r="AO53" s="180"/>
      <c r="AP53" s="178"/>
      <c r="AQ53" s="178"/>
      <c r="AR53" s="181"/>
      <c r="AS53" s="181"/>
      <c r="AT53" s="178"/>
      <c r="AU53" s="182">
        <f t="shared" si="4"/>
      </c>
      <c r="AV53" s="155">
        <f t="shared" si="2"/>
      </c>
      <c r="AW53" s="155">
        <f t="shared" si="3"/>
      </c>
    </row>
    <row r="54" spans="1:49" s="155" customFormat="1" ht="19.5" customHeight="1">
      <c r="A54" s="213">
        <f t="shared" si="1"/>
        <v>0</v>
      </c>
      <c r="B54" s="187">
        <v>50</v>
      </c>
      <c r="C54" s="183"/>
      <c r="D54" s="184"/>
      <c r="E54" s="184"/>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5"/>
      <c r="AM54" s="183"/>
      <c r="AN54" s="183"/>
      <c r="AO54" s="185"/>
      <c r="AP54" s="183"/>
      <c r="AQ54" s="183"/>
      <c r="AR54" s="186"/>
      <c r="AS54" s="186"/>
      <c r="AT54" s="183"/>
      <c r="AU54" s="187">
        <f t="shared" si="4"/>
      </c>
      <c r="AV54" s="155">
        <f t="shared" si="2"/>
      </c>
      <c r="AW54" s="155">
        <f t="shared" si="3"/>
      </c>
    </row>
    <row r="55" spans="1:47" s="155" customFormat="1" ht="19.5" customHeight="1">
      <c r="A55" s="213">
        <f t="shared" si="1"/>
        <v>0</v>
      </c>
      <c r="B55" s="177">
        <v>51</v>
      </c>
      <c r="C55" s="173"/>
      <c r="D55" s="174"/>
      <c r="E55" s="174"/>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5"/>
      <c r="AM55" s="173"/>
      <c r="AN55" s="173"/>
      <c r="AO55" s="175"/>
      <c r="AP55" s="173"/>
      <c r="AQ55" s="173"/>
      <c r="AR55" s="176"/>
      <c r="AS55" s="176"/>
      <c r="AT55" s="173"/>
      <c r="AU55" s="177">
        <f t="shared" si="4"/>
      </c>
    </row>
    <row r="56" spans="1:47" s="155" customFormat="1" ht="19.5" customHeight="1">
      <c r="A56" s="213">
        <f t="shared" si="1"/>
        <v>0</v>
      </c>
      <c r="B56" s="182">
        <v>52</v>
      </c>
      <c r="C56" s="178"/>
      <c r="D56" s="179"/>
      <c r="E56" s="179"/>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80"/>
      <c r="AM56" s="178"/>
      <c r="AN56" s="178"/>
      <c r="AO56" s="180"/>
      <c r="AP56" s="178"/>
      <c r="AQ56" s="178"/>
      <c r="AR56" s="181"/>
      <c r="AS56" s="181"/>
      <c r="AT56" s="178"/>
      <c r="AU56" s="182">
        <f t="shared" si="4"/>
      </c>
    </row>
    <row r="57" spans="1:47" s="155" customFormat="1" ht="19.5" customHeight="1">
      <c r="A57" s="213">
        <f t="shared" si="1"/>
        <v>0</v>
      </c>
      <c r="B57" s="182">
        <v>53</v>
      </c>
      <c r="C57" s="178"/>
      <c r="D57" s="179"/>
      <c r="E57" s="179"/>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80"/>
      <c r="AM57" s="178"/>
      <c r="AN57" s="178"/>
      <c r="AO57" s="180"/>
      <c r="AP57" s="178"/>
      <c r="AQ57" s="178"/>
      <c r="AR57" s="181"/>
      <c r="AS57" s="181"/>
      <c r="AT57" s="178"/>
      <c r="AU57" s="182">
        <f t="shared" si="4"/>
      </c>
    </row>
    <row r="58" spans="1:47" s="155" customFormat="1" ht="19.5" customHeight="1">
      <c r="A58" s="213">
        <f t="shared" si="1"/>
        <v>0</v>
      </c>
      <c r="B58" s="182">
        <v>54</v>
      </c>
      <c r="C58" s="178"/>
      <c r="D58" s="179"/>
      <c r="E58" s="179"/>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80"/>
      <c r="AM58" s="178"/>
      <c r="AN58" s="178"/>
      <c r="AO58" s="180"/>
      <c r="AP58" s="178"/>
      <c r="AQ58" s="178"/>
      <c r="AR58" s="181"/>
      <c r="AS58" s="181"/>
      <c r="AT58" s="178"/>
      <c r="AU58" s="182">
        <f t="shared" si="4"/>
      </c>
    </row>
    <row r="59" spans="1:47" s="155" customFormat="1" ht="19.5" customHeight="1">
      <c r="A59" s="213">
        <f t="shared" si="1"/>
        <v>0</v>
      </c>
      <c r="B59" s="187">
        <v>55</v>
      </c>
      <c r="C59" s="183"/>
      <c r="D59" s="184"/>
      <c r="E59" s="184"/>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5"/>
      <c r="AM59" s="183"/>
      <c r="AN59" s="183"/>
      <c r="AO59" s="185"/>
      <c r="AP59" s="183"/>
      <c r="AQ59" s="183"/>
      <c r="AR59" s="186"/>
      <c r="AS59" s="186"/>
      <c r="AT59" s="183"/>
      <c r="AU59" s="187">
        <f t="shared" si="4"/>
      </c>
    </row>
    <row r="60" spans="1:47" s="155" customFormat="1" ht="19.5" customHeight="1">
      <c r="A60" s="213">
        <f t="shared" si="1"/>
        <v>0</v>
      </c>
      <c r="B60" s="177">
        <v>56</v>
      </c>
      <c r="C60" s="173"/>
      <c r="D60" s="174"/>
      <c r="E60" s="174"/>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5"/>
      <c r="AM60" s="173"/>
      <c r="AN60" s="173"/>
      <c r="AO60" s="175"/>
      <c r="AP60" s="173"/>
      <c r="AQ60" s="173"/>
      <c r="AR60" s="176"/>
      <c r="AS60" s="176"/>
      <c r="AT60" s="173"/>
      <c r="AU60" s="177">
        <f t="shared" si="4"/>
      </c>
    </row>
    <row r="61" spans="1:47" s="155" customFormat="1" ht="19.5" customHeight="1">
      <c r="A61" s="213">
        <f t="shared" si="1"/>
        <v>0</v>
      </c>
      <c r="B61" s="182">
        <v>57</v>
      </c>
      <c r="C61" s="178"/>
      <c r="D61" s="179"/>
      <c r="E61" s="179"/>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80"/>
      <c r="AM61" s="178"/>
      <c r="AN61" s="178"/>
      <c r="AO61" s="180"/>
      <c r="AP61" s="178"/>
      <c r="AQ61" s="178"/>
      <c r="AR61" s="181"/>
      <c r="AS61" s="181"/>
      <c r="AT61" s="178"/>
      <c r="AU61" s="182">
        <f t="shared" si="4"/>
      </c>
    </row>
    <row r="62" spans="1:47" s="155" customFormat="1" ht="19.5" customHeight="1">
      <c r="A62" s="213">
        <f t="shared" si="1"/>
        <v>0</v>
      </c>
      <c r="B62" s="182">
        <v>58</v>
      </c>
      <c r="C62" s="178"/>
      <c r="D62" s="179"/>
      <c r="E62" s="179"/>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80"/>
      <c r="AM62" s="178"/>
      <c r="AN62" s="178"/>
      <c r="AO62" s="180"/>
      <c r="AP62" s="178"/>
      <c r="AQ62" s="178"/>
      <c r="AR62" s="181"/>
      <c r="AS62" s="181"/>
      <c r="AT62" s="178"/>
      <c r="AU62" s="182">
        <f t="shared" si="4"/>
      </c>
    </row>
    <row r="63" spans="1:47" s="155" customFormat="1" ht="19.5" customHeight="1">
      <c r="A63" s="213">
        <f t="shared" si="1"/>
        <v>0</v>
      </c>
      <c r="B63" s="182">
        <v>59</v>
      </c>
      <c r="C63" s="178"/>
      <c r="D63" s="179"/>
      <c r="E63" s="179"/>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80"/>
      <c r="AM63" s="178"/>
      <c r="AN63" s="178"/>
      <c r="AO63" s="180"/>
      <c r="AP63" s="178"/>
      <c r="AQ63" s="178"/>
      <c r="AR63" s="181"/>
      <c r="AS63" s="181"/>
      <c r="AT63" s="178"/>
      <c r="AU63" s="182">
        <f t="shared" si="4"/>
      </c>
    </row>
    <row r="64" spans="1:47" s="155" customFormat="1" ht="19.5" customHeight="1">
      <c r="A64" s="213">
        <f t="shared" si="1"/>
        <v>0</v>
      </c>
      <c r="B64" s="187">
        <v>60</v>
      </c>
      <c r="C64" s="183"/>
      <c r="D64" s="184"/>
      <c r="E64" s="184"/>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5"/>
      <c r="AM64" s="183"/>
      <c r="AN64" s="183"/>
      <c r="AO64" s="185"/>
      <c r="AP64" s="183"/>
      <c r="AQ64" s="183"/>
      <c r="AR64" s="186"/>
      <c r="AS64" s="186"/>
      <c r="AT64" s="183"/>
      <c r="AU64" s="187">
        <f t="shared" si="4"/>
      </c>
    </row>
    <row r="65" spans="1:47" s="155" customFormat="1" ht="19.5" customHeight="1">
      <c r="A65" s="213">
        <f t="shared" si="1"/>
        <v>0</v>
      </c>
      <c r="B65" s="177">
        <v>61</v>
      </c>
      <c r="C65" s="173"/>
      <c r="D65" s="174"/>
      <c r="E65" s="174"/>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5"/>
      <c r="AM65" s="173"/>
      <c r="AN65" s="173"/>
      <c r="AO65" s="175"/>
      <c r="AP65" s="173"/>
      <c r="AQ65" s="173"/>
      <c r="AR65" s="176"/>
      <c r="AS65" s="176"/>
      <c r="AT65" s="173"/>
      <c r="AU65" s="177">
        <f t="shared" si="4"/>
      </c>
    </row>
    <row r="66" spans="1:47" s="155" customFormat="1" ht="19.5" customHeight="1">
      <c r="A66" s="213">
        <f t="shared" si="1"/>
        <v>0</v>
      </c>
      <c r="B66" s="182">
        <v>62</v>
      </c>
      <c r="C66" s="178"/>
      <c r="D66" s="179"/>
      <c r="E66" s="179"/>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80"/>
      <c r="AM66" s="178"/>
      <c r="AN66" s="178"/>
      <c r="AO66" s="180"/>
      <c r="AP66" s="178"/>
      <c r="AQ66" s="178"/>
      <c r="AR66" s="181"/>
      <c r="AS66" s="181"/>
      <c r="AT66" s="178"/>
      <c r="AU66" s="182">
        <f t="shared" si="4"/>
      </c>
    </row>
    <row r="67" spans="1:47" s="155" customFormat="1" ht="19.5" customHeight="1">
      <c r="A67" s="213">
        <f t="shared" si="1"/>
        <v>0</v>
      </c>
      <c r="B67" s="182">
        <v>63</v>
      </c>
      <c r="C67" s="178"/>
      <c r="D67" s="179"/>
      <c r="E67" s="179"/>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80"/>
      <c r="AM67" s="178"/>
      <c r="AN67" s="178"/>
      <c r="AO67" s="180"/>
      <c r="AP67" s="178"/>
      <c r="AQ67" s="178"/>
      <c r="AR67" s="181"/>
      <c r="AS67" s="181"/>
      <c r="AT67" s="178"/>
      <c r="AU67" s="182">
        <f t="shared" si="4"/>
      </c>
    </row>
    <row r="68" spans="1:47" s="155" customFormat="1" ht="19.5" customHeight="1">
      <c r="A68" s="213">
        <f t="shared" si="1"/>
        <v>0</v>
      </c>
      <c r="B68" s="182">
        <v>64</v>
      </c>
      <c r="C68" s="178"/>
      <c r="D68" s="179"/>
      <c r="E68" s="179"/>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80"/>
      <c r="AM68" s="178"/>
      <c r="AN68" s="178"/>
      <c r="AO68" s="180"/>
      <c r="AP68" s="178"/>
      <c r="AQ68" s="178"/>
      <c r="AR68" s="181"/>
      <c r="AS68" s="181"/>
      <c r="AT68" s="178"/>
      <c r="AU68" s="182">
        <f t="shared" si="4"/>
      </c>
    </row>
    <row r="69" spans="1:47" s="155" customFormat="1" ht="19.5" customHeight="1">
      <c r="A69" s="213">
        <f t="shared" si="1"/>
        <v>0</v>
      </c>
      <c r="B69" s="187">
        <v>65</v>
      </c>
      <c r="C69" s="183"/>
      <c r="D69" s="184"/>
      <c r="E69" s="184"/>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5"/>
      <c r="AM69" s="183"/>
      <c r="AN69" s="183"/>
      <c r="AO69" s="185"/>
      <c r="AP69" s="183"/>
      <c r="AQ69" s="183"/>
      <c r="AR69" s="186"/>
      <c r="AS69" s="186"/>
      <c r="AT69" s="183"/>
      <c r="AU69" s="187">
        <f t="shared" si="4"/>
      </c>
    </row>
    <row r="70" spans="1:47" s="155" customFormat="1" ht="19.5" customHeight="1">
      <c r="A70" s="213">
        <f aca="true" t="shared" si="5" ref="A70:A104">IF(D70="",0,ROW(D70))</f>
        <v>0</v>
      </c>
      <c r="B70" s="177">
        <v>66</v>
      </c>
      <c r="C70" s="173"/>
      <c r="D70" s="174"/>
      <c r="E70" s="174"/>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5"/>
      <c r="AM70" s="173"/>
      <c r="AN70" s="173"/>
      <c r="AO70" s="175"/>
      <c r="AP70" s="173"/>
      <c r="AQ70" s="173"/>
      <c r="AR70" s="176"/>
      <c r="AS70" s="176"/>
      <c r="AT70" s="173"/>
      <c r="AU70" s="177">
        <f t="shared" si="4"/>
      </c>
    </row>
    <row r="71" spans="1:47" s="155" customFormat="1" ht="19.5" customHeight="1">
      <c r="A71" s="213">
        <f t="shared" si="5"/>
        <v>0</v>
      </c>
      <c r="B71" s="182">
        <v>67</v>
      </c>
      <c r="C71" s="178"/>
      <c r="D71" s="179"/>
      <c r="E71" s="179"/>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80"/>
      <c r="AM71" s="178"/>
      <c r="AN71" s="178"/>
      <c r="AO71" s="180"/>
      <c r="AP71" s="178"/>
      <c r="AQ71" s="178"/>
      <c r="AR71" s="181"/>
      <c r="AS71" s="181"/>
      <c r="AT71" s="178"/>
      <c r="AU71" s="182">
        <f t="shared" si="4"/>
      </c>
    </row>
    <row r="72" spans="1:47" s="155" customFormat="1" ht="19.5" customHeight="1">
      <c r="A72" s="213">
        <f t="shared" si="5"/>
        <v>0</v>
      </c>
      <c r="B72" s="182">
        <v>68</v>
      </c>
      <c r="C72" s="178"/>
      <c r="D72" s="179"/>
      <c r="E72" s="179"/>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80"/>
      <c r="AM72" s="178"/>
      <c r="AN72" s="178"/>
      <c r="AO72" s="180"/>
      <c r="AP72" s="178"/>
      <c r="AQ72" s="178"/>
      <c r="AR72" s="181"/>
      <c r="AS72" s="181"/>
      <c r="AT72" s="178"/>
      <c r="AU72" s="182">
        <f t="shared" si="4"/>
      </c>
    </row>
    <row r="73" spans="1:47" s="155" customFormat="1" ht="19.5" customHeight="1">
      <c r="A73" s="213">
        <f t="shared" si="5"/>
        <v>0</v>
      </c>
      <c r="B73" s="182">
        <v>69</v>
      </c>
      <c r="C73" s="178"/>
      <c r="D73" s="179"/>
      <c r="E73" s="179"/>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80"/>
      <c r="AM73" s="178"/>
      <c r="AN73" s="178"/>
      <c r="AO73" s="180"/>
      <c r="AP73" s="178"/>
      <c r="AQ73" s="178"/>
      <c r="AR73" s="181"/>
      <c r="AS73" s="181"/>
      <c r="AT73" s="178"/>
      <c r="AU73" s="182">
        <f t="shared" si="4"/>
      </c>
    </row>
    <row r="74" spans="1:47" s="155" customFormat="1" ht="19.5" customHeight="1">
      <c r="A74" s="213">
        <f t="shared" si="5"/>
        <v>0</v>
      </c>
      <c r="B74" s="187">
        <v>70</v>
      </c>
      <c r="C74" s="183"/>
      <c r="D74" s="184"/>
      <c r="E74" s="184"/>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5"/>
      <c r="AM74" s="183"/>
      <c r="AN74" s="183"/>
      <c r="AO74" s="185"/>
      <c r="AP74" s="183"/>
      <c r="AQ74" s="183"/>
      <c r="AR74" s="186"/>
      <c r="AS74" s="186"/>
      <c r="AT74" s="183"/>
      <c r="AU74" s="187">
        <f t="shared" si="4"/>
      </c>
    </row>
    <row r="75" spans="1:47" s="155" customFormat="1" ht="19.5" customHeight="1">
      <c r="A75" s="213">
        <f t="shared" si="5"/>
        <v>0</v>
      </c>
      <c r="B75" s="177">
        <v>71</v>
      </c>
      <c r="C75" s="173"/>
      <c r="D75" s="174"/>
      <c r="E75" s="174"/>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5"/>
      <c r="AM75" s="173"/>
      <c r="AN75" s="173"/>
      <c r="AO75" s="175"/>
      <c r="AP75" s="173"/>
      <c r="AQ75" s="173"/>
      <c r="AR75" s="176"/>
      <c r="AS75" s="176"/>
      <c r="AT75" s="173"/>
      <c r="AU75" s="177">
        <f t="shared" si="4"/>
      </c>
    </row>
    <row r="76" spans="1:47" s="155" customFormat="1" ht="19.5" customHeight="1">
      <c r="A76" s="213">
        <f t="shared" si="5"/>
        <v>0</v>
      </c>
      <c r="B76" s="182">
        <v>72</v>
      </c>
      <c r="C76" s="178"/>
      <c r="D76" s="179"/>
      <c r="E76" s="179"/>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80"/>
      <c r="AM76" s="178"/>
      <c r="AN76" s="178"/>
      <c r="AO76" s="180"/>
      <c r="AP76" s="178"/>
      <c r="AQ76" s="178"/>
      <c r="AR76" s="181"/>
      <c r="AS76" s="181"/>
      <c r="AT76" s="178"/>
      <c r="AU76" s="182">
        <f t="shared" si="4"/>
      </c>
    </row>
    <row r="77" spans="1:47" s="155" customFormat="1" ht="19.5" customHeight="1">
      <c r="A77" s="213">
        <f t="shared" si="5"/>
        <v>0</v>
      </c>
      <c r="B77" s="182">
        <v>73</v>
      </c>
      <c r="C77" s="178"/>
      <c r="D77" s="179"/>
      <c r="E77" s="179"/>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80"/>
      <c r="AM77" s="178"/>
      <c r="AN77" s="178"/>
      <c r="AO77" s="180"/>
      <c r="AP77" s="178"/>
      <c r="AQ77" s="178"/>
      <c r="AR77" s="181"/>
      <c r="AS77" s="181"/>
      <c r="AT77" s="178"/>
      <c r="AU77" s="182">
        <f t="shared" si="4"/>
      </c>
    </row>
    <row r="78" spans="1:47" s="155" customFormat="1" ht="19.5" customHeight="1">
      <c r="A78" s="213">
        <f t="shared" si="5"/>
        <v>0</v>
      </c>
      <c r="B78" s="182">
        <v>74</v>
      </c>
      <c r="C78" s="178"/>
      <c r="D78" s="179"/>
      <c r="E78" s="179"/>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80"/>
      <c r="AM78" s="178"/>
      <c r="AN78" s="178"/>
      <c r="AO78" s="180"/>
      <c r="AP78" s="178"/>
      <c r="AQ78" s="178"/>
      <c r="AR78" s="181"/>
      <c r="AS78" s="181"/>
      <c r="AT78" s="178"/>
      <c r="AU78" s="182">
        <f t="shared" si="4"/>
      </c>
    </row>
    <row r="79" spans="1:47" s="155" customFormat="1" ht="19.5" customHeight="1">
      <c r="A79" s="213">
        <f t="shared" si="5"/>
        <v>0</v>
      </c>
      <c r="B79" s="187">
        <v>75</v>
      </c>
      <c r="C79" s="183"/>
      <c r="D79" s="184"/>
      <c r="E79" s="184"/>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5"/>
      <c r="AM79" s="183"/>
      <c r="AN79" s="183"/>
      <c r="AO79" s="185"/>
      <c r="AP79" s="183"/>
      <c r="AQ79" s="183"/>
      <c r="AR79" s="186"/>
      <c r="AS79" s="186"/>
      <c r="AT79" s="183"/>
      <c r="AU79" s="187">
        <f t="shared" si="4"/>
      </c>
    </row>
    <row r="80" spans="1:47" s="155" customFormat="1" ht="19.5" customHeight="1">
      <c r="A80" s="213">
        <f t="shared" si="5"/>
        <v>0</v>
      </c>
      <c r="B80" s="177">
        <v>76</v>
      </c>
      <c r="C80" s="173"/>
      <c r="D80" s="174"/>
      <c r="E80" s="174"/>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5"/>
      <c r="AM80" s="173"/>
      <c r="AN80" s="173"/>
      <c r="AO80" s="175"/>
      <c r="AP80" s="173"/>
      <c r="AQ80" s="173"/>
      <c r="AR80" s="176"/>
      <c r="AS80" s="176"/>
      <c r="AT80" s="173"/>
      <c r="AU80" s="177">
        <f t="shared" si="4"/>
      </c>
    </row>
    <row r="81" spans="1:47" s="155" customFormat="1" ht="19.5" customHeight="1">
      <c r="A81" s="213">
        <f t="shared" si="5"/>
        <v>0</v>
      </c>
      <c r="B81" s="182">
        <v>77</v>
      </c>
      <c r="C81" s="178"/>
      <c r="D81" s="179"/>
      <c r="E81" s="179"/>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80"/>
      <c r="AM81" s="178"/>
      <c r="AN81" s="178"/>
      <c r="AO81" s="180"/>
      <c r="AP81" s="178"/>
      <c r="AQ81" s="178"/>
      <c r="AR81" s="181"/>
      <c r="AS81" s="181"/>
      <c r="AT81" s="178"/>
      <c r="AU81" s="182">
        <f t="shared" si="4"/>
      </c>
    </row>
    <row r="82" spans="1:47" s="155" customFormat="1" ht="19.5" customHeight="1">
      <c r="A82" s="213">
        <f t="shared" si="5"/>
        <v>0</v>
      </c>
      <c r="B82" s="182">
        <v>78</v>
      </c>
      <c r="C82" s="178"/>
      <c r="D82" s="179"/>
      <c r="E82" s="179"/>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80"/>
      <c r="AM82" s="178"/>
      <c r="AN82" s="178"/>
      <c r="AO82" s="180"/>
      <c r="AP82" s="178"/>
      <c r="AQ82" s="178"/>
      <c r="AR82" s="181"/>
      <c r="AS82" s="181"/>
      <c r="AT82" s="178"/>
      <c r="AU82" s="182">
        <f t="shared" si="4"/>
      </c>
    </row>
    <row r="83" spans="1:47" s="155" customFormat="1" ht="19.5" customHeight="1">
      <c r="A83" s="213">
        <f t="shared" si="5"/>
        <v>0</v>
      </c>
      <c r="B83" s="182">
        <v>79</v>
      </c>
      <c r="C83" s="178"/>
      <c r="D83" s="179"/>
      <c r="E83" s="179"/>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80"/>
      <c r="AM83" s="178"/>
      <c r="AN83" s="178"/>
      <c r="AO83" s="180"/>
      <c r="AP83" s="178"/>
      <c r="AQ83" s="178"/>
      <c r="AR83" s="181"/>
      <c r="AS83" s="181"/>
      <c r="AT83" s="178"/>
      <c r="AU83" s="182">
        <f t="shared" si="4"/>
      </c>
    </row>
    <row r="84" spans="1:47" s="155" customFormat="1" ht="19.5" customHeight="1">
      <c r="A84" s="213">
        <f t="shared" si="5"/>
        <v>0</v>
      </c>
      <c r="B84" s="187">
        <v>80</v>
      </c>
      <c r="C84" s="183"/>
      <c r="D84" s="184"/>
      <c r="E84" s="184"/>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5"/>
      <c r="AM84" s="183"/>
      <c r="AN84" s="183"/>
      <c r="AO84" s="185"/>
      <c r="AP84" s="183"/>
      <c r="AQ84" s="183"/>
      <c r="AR84" s="186"/>
      <c r="AS84" s="186"/>
      <c r="AT84" s="183"/>
      <c r="AU84" s="187">
        <f t="shared" si="4"/>
      </c>
    </row>
    <row r="85" spans="1:47" s="155" customFormat="1" ht="19.5" customHeight="1">
      <c r="A85" s="213">
        <f t="shared" si="5"/>
        <v>0</v>
      </c>
      <c r="B85" s="177">
        <v>81</v>
      </c>
      <c r="C85" s="173"/>
      <c r="D85" s="174"/>
      <c r="E85" s="174"/>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5"/>
      <c r="AM85" s="173"/>
      <c r="AN85" s="173"/>
      <c r="AO85" s="175"/>
      <c r="AP85" s="173"/>
      <c r="AQ85" s="173"/>
      <c r="AR85" s="176"/>
      <c r="AS85" s="176"/>
      <c r="AT85" s="173"/>
      <c r="AU85" s="177">
        <f t="shared" si="4"/>
      </c>
    </row>
    <row r="86" spans="1:47" s="155" customFormat="1" ht="19.5" customHeight="1">
      <c r="A86" s="213">
        <f t="shared" si="5"/>
        <v>0</v>
      </c>
      <c r="B86" s="182">
        <v>82</v>
      </c>
      <c r="C86" s="178"/>
      <c r="D86" s="179"/>
      <c r="E86" s="179"/>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80"/>
      <c r="AM86" s="178"/>
      <c r="AN86" s="178"/>
      <c r="AO86" s="180"/>
      <c r="AP86" s="178"/>
      <c r="AQ86" s="178"/>
      <c r="AR86" s="181"/>
      <c r="AS86" s="181"/>
      <c r="AT86" s="178"/>
      <c r="AU86" s="182">
        <f t="shared" si="4"/>
      </c>
    </row>
    <row r="87" spans="1:47" s="155" customFormat="1" ht="19.5" customHeight="1">
      <c r="A87" s="213">
        <f t="shared" si="5"/>
        <v>0</v>
      </c>
      <c r="B87" s="182">
        <v>83</v>
      </c>
      <c r="C87" s="178"/>
      <c r="D87" s="179"/>
      <c r="E87" s="179"/>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80"/>
      <c r="AM87" s="178"/>
      <c r="AN87" s="178"/>
      <c r="AO87" s="180"/>
      <c r="AP87" s="178"/>
      <c r="AQ87" s="178"/>
      <c r="AR87" s="181"/>
      <c r="AS87" s="181"/>
      <c r="AT87" s="178"/>
      <c r="AU87" s="182">
        <f t="shared" si="4"/>
      </c>
    </row>
    <row r="88" spans="1:47" s="155" customFormat="1" ht="19.5" customHeight="1">
      <c r="A88" s="213">
        <f t="shared" si="5"/>
        <v>0</v>
      </c>
      <c r="B88" s="182">
        <v>84</v>
      </c>
      <c r="C88" s="178"/>
      <c r="D88" s="179"/>
      <c r="E88" s="179"/>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80"/>
      <c r="AM88" s="178"/>
      <c r="AN88" s="178"/>
      <c r="AO88" s="180"/>
      <c r="AP88" s="178"/>
      <c r="AQ88" s="178"/>
      <c r="AR88" s="181"/>
      <c r="AS88" s="181"/>
      <c r="AT88" s="178"/>
      <c r="AU88" s="182">
        <f t="shared" si="4"/>
      </c>
    </row>
    <row r="89" spans="1:47" s="155" customFormat="1" ht="19.5" customHeight="1">
      <c r="A89" s="213">
        <f t="shared" si="5"/>
        <v>0</v>
      </c>
      <c r="B89" s="187">
        <v>85</v>
      </c>
      <c r="C89" s="183"/>
      <c r="D89" s="184"/>
      <c r="E89" s="184"/>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5"/>
      <c r="AM89" s="183"/>
      <c r="AN89" s="183"/>
      <c r="AO89" s="185"/>
      <c r="AP89" s="183"/>
      <c r="AQ89" s="183"/>
      <c r="AR89" s="186"/>
      <c r="AS89" s="186"/>
      <c r="AT89" s="183"/>
      <c r="AU89" s="187">
        <f t="shared" si="4"/>
      </c>
    </row>
    <row r="90" spans="1:47" s="155" customFormat="1" ht="19.5" customHeight="1">
      <c r="A90" s="213">
        <f t="shared" si="5"/>
        <v>0</v>
      </c>
      <c r="B90" s="177">
        <v>86</v>
      </c>
      <c r="C90" s="173"/>
      <c r="D90" s="174"/>
      <c r="E90" s="174"/>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5"/>
      <c r="AM90" s="173"/>
      <c r="AN90" s="173"/>
      <c r="AO90" s="175"/>
      <c r="AP90" s="173"/>
      <c r="AQ90" s="173"/>
      <c r="AR90" s="176"/>
      <c r="AS90" s="176"/>
      <c r="AT90" s="173"/>
      <c r="AU90" s="177">
        <f t="shared" si="4"/>
      </c>
    </row>
    <row r="91" spans="1:47" s="155" customFormat="1" ht="19.5" customHeight="1">
      <c r="A91" s="213">
        <f t="shared" si="5"/>
        <v>0</v>
      </c>
      <c r="B91" s="182">
        <v>87</v>
      </c>
      <c r="C91" s="178"/>
      <c r="D91" s="179"/>
      <c r="E91" s="179"/>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80"/>
      <c r="AM91" s="178"/>
      <c r="AN91" s="178"/>
      <c r="AO91" s="180"/>
      <c r="AP91" s="178"/>
      <c r="AQ91" s="178"/>
      <c r="AR91" s="181"/>
      <c r="AS91" s="181"/>
      <c r="AT91" s="178"/>
      <c r="AU91" s="182">
        <f t="shared" si="4"/>
      </c>
    </row>
    <row r="92" spans="1:47" s="155" customFormat="1" ht="19.5" customHeight="1">
      <c r="A92" s="213">
        <f t="shared" si="5"/>
        <v>0</v>
      </c>
      <c r="B92" s="182">
        <v>88</v>
      </c>
      <c r="C92" s="178"/>
      <c r="D92" s="179"/>
      <c r="E92" s="179"/>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80"/>
      <c r="AM92" s="178"/>
      <c r="AN92" s="178"/>
      <c r="AO92" s="180"/>
      <c r="AP92" s="178"/>
      <c r="AQ92" s="178"/>
      <c r="AR92" s="181"/>
      <c r="AS92" s="181"/>
      <c r="AT92" s="178"/>
      <c r="AU92" s="182">
        <f t="shared" si="4"/>
      </c>
    </row>
    <row r="93" spans="1:47" s="155" customFormat="1" ht="19.5" customHeight="1">
      <c r="A93" s="213">
        <f t="shared" si="5"/>
        <v>0</v>
      </c>
      <c r="B93" s="182">
        <v>89</v>
      </c>
      <c r="C93" s="178"/>
      <c r="D93" s="179"/>
      <c r="E93" s="179"/>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80"/>
      <c r="AM93" s="178"/>
      <c r="AN93" s="178"/>
      <c r="AO93" s="180"/>
      <c r="AP93" s="178"/>
      <c r="AQ93" s="178"/>
      <c r="AR93" s="181"/>
      <c r="AS93" s="181"/>
      <c r="AT93" s="178"/>
      <c r="AU93" s="182">
        <f t="shared" si="4"/>
      </c>
    </row>
    <row r="94" spans="1:47" s="155" customFormat="1" ht="19.5" customHeight="1">
      <c r="A94" s="213">
        <f t="shared" si="5"/>
        <v>0</v>
      </c>
      <c r="B94" s="187">
        <v>90</v>
      </c>
      <c r="C94" s="183"/>
      <c r="D94" s="184"/>
      <c r="E94" s="184"/>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5"/>
      <c r="AM94" s="183"/>
      <c r="AN94" s="183"/>
      <c r="AO94" s="185"/>
      <c r="AP94" s="183"/>
      <c r="AQ94" s="183"/>
      <c r="AR94" s="186"/>
      <c r="AS94" s="186"/>
      <c r="AT94" s="183"/>
      <c r="AU94" s="187">
        <f t="shared" si="4"/>
      </c>
    </row>
    <row r="95" spans="1:49" s="155" customFormat="1" ht="19.5" customHeight="1">
      <c r="A95" s="213">
        <f t="shared" si="5"/>
        <v>0</v>
      </c>
      <c r="B95" s="177">
        <v>91</v>
      </c>
      <c r="C95" s="173"/>
      <c r="D95" s="174"/>
      <c r="E95" s="174"/>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5"/>
      <c r="AM95" s="173"/>
      <c r="AN95" s="173"/>
      <c r="AO95" s="175"/>
      <c r="AP95" s="173"/>
      <c r="AQ95" s="173"/>
      <c r="AR95" s="176"/>
      <c r="AS95" s="176"/>
      <c r="AT95" s="173"/>
      <c r="AU95" s="177">
        <f t="shared" si="4"/>
      </c>
      <c r="AV95" s="155">
        <f t="shared" si="2"/>
      </c>
      <c r="AW95" s="155">
        <f t="shared" si="3"/>
      </c>
    </row>
    <row r="96" spans="1:49" s="155" customFormat="1" ht="19.5" customHeight="1">
      <c r="A96" s="213">
        <f t="shared" si="5"/>
        <v>0</v>
      </c>
      <c r="B96" s="182">
        <v>92</v>
      </c>
      <c r="C96" s="178"/>
      <c r="D96" s="179"/>
      <c r="E96" s="179"/>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80"/>
      <c r="AM96" s="178"/>
      <c r="AN96" s="178"/>
      <c r="AO96" s="180"/>
      <c r="AP96" s="178"/>
      <c r="AQ96" s="178"/>
      <c r="AR96" s="181"/>
      <c r="AS96" s="181"/>
      <c r="AT96" s="178"/>
      <c r="AU96" s="182">
        <f t="shared" si="4"/>
      </c>
      <c r="AV96" s="155">
        <f t="shared" si="2"/>
      </c>
      <c r="AW96" s="155">
        <f t="shared" si="3"/>
      </c>
    </row>
    <row r="97" spans="1:49" s="155" customFormat="1" ht="19.5" customHeight="1">
      <c r="A97" s="213">
        <f t="shared" si="5"/>
        <v>0</v>
      </c>
      <c r="B97" s="182">
        <v>93</v>
      </c>
      <c r="C97" s="178"/>
      <c r="D97" s="179"/>
      <c r="E97" s="179"/>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80"/>
      <c r="AM97" s="178"/>
      <c r="AN97" s="178"/>
      <c r="AO97" s="180"/>
      <c r="AP97" s="178"/>
      <c r="AQ97" s="178"/>
      <c r="AR97" s="181"/>
      <c r="AS97" s="181"/>
      <c r="AT97" s="178"/>
      <c r="AU97" s="182">
        <f t="shared" si="4"/>
      </c>
      <c r="AV97" s="155">
        <f t="shared" si="2"/>
      </c>
      <c r="AW97" s="155">
        <f t="shared" si="3"/>
      </c>
    </row>
    <row r="98" spans="1:49" s="155" customFormat="1" ht="19.5" customHeight="1">
      <c r="A98" s="213">
        <f t="shared" si="5"/>
        <v>0</v>
      </c>
      <c r="B98" s="182">
        <v>94</v>
      </c>
      <c r="C98" s="178"/>
      <c r="D98" s="179"/>
      <c r="E98" s="179"/>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80"/>
      <c r="AM98" s="178"/>
      <c r="AN98" s="178"/>
      <c r="AO98" s="180"/>
      <c r="AP98" s="178"/>
      <c r="AQ98" s="178"/>
      <c r="AR98" s="181"/>
      <c r="AS98" s="181"/>
      <c r="AT98" s="178"/>
      <c r="AU98" s="182">
        <f t="shared" si="4"/>
      </c>
      <c r="AV98" s="155">
        <f t="shared" si="2"/>
      </c>
      <c r="AW98" s="155">
        <f t="shared" si="3"/>
      </c>
    </row>
    <row r="99" spans="1:49" s="155" customFormat="1" ht="19.5" customHeight="1">
      <c r="A99" s="213">
        <f t="shared" si="5"/>
        <v>0</v>
      </c>
      <c r="B99" s="187">
        <v>95</v>
      </c>
      <c r="C99" s="183"/>
      <c r="D99" s="184"/>
      <c r="E99" s="184"/>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5"/>
      <c r="AM99" s="183"/>
      <c r="AN99" s="183"/>
      <c r="AO99" s="185"/>
      <c r="AP99" s="183"/>
      <c r="AQ99" s="183"/>
      <c r="AR99" s="186"/>
      <c r="AS99" s="186"/>
      <c r="AT99" s="183"/>
      <c r="AU99" s="187">
        <f t="shared" si="4"/>
      </c>
      <c r="AV99" s="155">
        <f t="shared" si="2"/>
      </c>
      <c r="AW99" s="155">
        <f t="shared" si="3"/>
      </c>
    </row>
    <row r="100" spans="1:49" s="155" customFormat="1" ht="19.5" customHeight="1">
      <c r="A100" s="213">
        <f t="shared" si="5"/>
        <v>0</v>
      </c>
      <c r="B100" s="177">
        <v>96</v>
      </c>
      <c r="C100" s="173"/>
      <c r="D100" s="174"/>
      <c r="E100" s="174"/>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5"/>
      <c r="AM100" s="173"/>
      <c r="AN100" s="173"/>
      <c r="AO100" s="175"/>
      <c r="AP100" s="173"/>
      <c r="AQ100" s="173"/>
      <c r="AR100" s="176"/>
      <c r="AS100" s="176"/>
      <c r="AT100" s="173"/>
      <c r="AU100" s="177">
        <f t="shared" si="4"/>
      </c>
      <c r="AV100" s="155">
        <f t="shared" si="2"/>
      </c>
      <c r="AW100" s="155">
        <f t="shared" si="3"/>
      </c>
    </row>
    <row r="101" spans="1:49" s="155" customFormat="1" ht="19.5" customHeight="1">
      <c r="A101" s="213">
        <f t="shared" si="5"/>
        <v>0</v>
      </c>
      <c r="B101" s="182">
        <v>97</v>
      </c>
      <c r="C101" s="178"/>
      <c r="D101" s="179"/>
      <c r="E101" s="179"/>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80"/>
      <c r="AM101" s="178"/>
      <c r="AN101" s="178"/>
      <c r="AO101" s="180"/>
      <c r="AP101" s="178"/>
      <c r="AQ101" s="178"/>
      <c r="AR101" s="181"/>
      <c r="AS101" s="181"/>
      <c r="AT101" s="178"/>
      <c r="AU101" s="182">
        <f>IF(C101="","",VLOOKUP(C101,担任一覧,2,FALSE))</f>
      </c>
      <c r="AV101" s="155">
        <f t="shared" si="2"/>
      </c>
      <c r="AW101" s="155">
        <f t="shared" si="3"/>
      </c>
    </row>
    <row r="102" spans="1:49" s="155" customFormat="1" ht="19.5" customHeight="1">
      <c r="A102" s="213">
        <f t="shared" si="5"/>
        <v>0</v>
      </c>
      <c r="B102" s="182">
        <v>98</v>
      </c>
      <c r="C102" s="178"/>
      <c r="D102" s="179"/>
      <c r="E102" s="179"/>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80"/>
      <c r="AM102" s="178"/>
      <c r="AN102" s="178"/>
      <c r="AO102" s="180"/>
      <c r="AP102" s="178"/>
      <c r="AQ102" s="178"/>
      <c r="AR102" s="181"/>
      <c r="AS102" s="181"/>
      <c r="AT102" s="178"/>
      <c r="AU102" s="182">
        <f>IF(C102="","",VLOOKUP(C102,担任一覧,2,FALSE))</f>
      </c>
      <c r="AV102" s="155">
        <f t="shared" si="2"/>
      </c>
      <c r="AW102" s="155">
        <f t="shared" si="3"/>
      </c>
    </row>
    <row r="103" spans="1:49" s="155" customFormat="1" ht="19.5" customHeight="1">
      <c r="A103" s="213">
        <f t="shared" si="5"/>
        <v>0</v>
      </c>
      <c r="B103" s="182">
        <v>99</v>
      </c>
      <c r="C103" s="178"/>
      <c r="D103" s="179"/>
      <c r="E103" s="179"/>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80"/>
      <c r="AM103" s="178"/>
      <c r="AN103" s="178"/>
      <c r="AO103" s="180"/>
      <c r="AP103" s="178"/>
      <c r="AQ103" s="178"/>
      <c r="AR103" s="181"/>
      <c r="AS103" s="181"/>
      <c r="AT103" s="178"/>
      <c r="AU103" s="182">
        <f>IF(C103="","",VLOOKUP(C103,担任一覧,2,FALSE))</f>
      </c>
      <c r="AV103" s="155">
        <f t="shared" si="2"/>
      </c>
      <c r="AW103" s="155">
        <f t="shared" si="3"/>
      </c>
    </row>
    <row r="104" spans="1:49" s="155" customFormat="1" ht="19.5" customHeight="1">
      <c r="A104" s="213">
        <f t="shared" si="5"/>
        <v>0</v>
      </c>
      <c r="B104" s="187">
        <v>100</v>
      </c>
      <c r="C104" s="183"/>
      <c r="D104" s="184"/>
      <c r="E104" s="184"/>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5"/>
      <c r="AM104" s="183"/>
      <c r="AN104" s="183"/>
      <c r="AO104" s="185"/>
      <c r="AP104" s="183"/>
      <c r="AQ104" s="183"/>
      <c r="AR104" s="186"/>
      <c r="AS104" s="186"/>
      <c r="AT104" s="183"/>
      <c r="AU104" s="187">
        <f>IF(C104="","",VLOOKUP(C104,担任一覧,2,FALSE))</f>
      </c>
      <c r="AV104" s="155">
        <f t="shared" si="2"/>
      </c>
      <c r="AW104" s="155">
        <f t="shared" si="3"/>
      </c>
    </row>
  </sheetData>
  <sheetProtection sheet="1"/>
  <mergeCells count="13">
    <mergeCell ref="AT2:AT3"/>
    <mergeCell ref="AU2:AU3"/>
    <mergeCell ref="AP2:AR2"/>
    <mergeCell ref="AS2:AS3"/>
    <mergeCell ref="D2:D3"/>
    <mergeCell ref="E2:E3"/>
    <mergeCell ref="I2:K2"/>
    <mergeCell ref="AJ2:AL2"/>
    <mergeCell ref="AM2:AO2"/>
    <mergeCell ref="L2:T2"/>
    <mergeCell ref="U2:Y2"/>
    <mergeCell ref="Z2:AD2"/>
    <mergeCell ref="AE2:AI2"/>
  </mergeCells>
  <conditionalFormatting sqref="AT5:AT104">
    <cfRule type="expression" priority="2" dxfId="1" stopIfTrue="1">
      <formula>$H5=1</formula>
    </cfRule>
  </conditionalFormatting>
  <conditionalFormatting sqref="AT4">
    <cfRule type="expression" priority="1" dxfId="1" stopIfTrue="1">
      <formula>$H4=1</formula>
    </cfRule>
  </conditionalFormatting>
  <dataValidations count="30">
    <dataValidation type="whole" allowBlank="1" showInputMessage="1" showErrorMessage="1" promptTitle="【入力上の注意事項】" prompt="&#10;半角数字（1～10）を入力してください。" imeMode="off" sqref="C5">
      <formula1>1</formula1>
      <formula2>10</formula2>
    </dataValidation>
    <dataValidation allowBlank="1" showInputMessage="1" showErrorMessage="1" promptTitle="【入力上の注意事項】" prompt="&#10;姓と名の間には全角スペースを入力してください。&#10;&#10;JIS漢字コードに文字がない場合は、略字に置き換えるか、スペースで出力し、手書きしてください。" imeMode="hiragana" sqref="D5"/>
    <dataValidation allowBlank="1" showInputMessage="1" showErrorMessage="1" promptTitle="【入力上の注意事項】" prompt="&#10;全角カタカナで入力してください。&#10;&#10;姓と名の間には全角スペースを入力してください。" imeMode="fullKatakana" sqref="E5"/>
    <dataValidation type="whole" allowBlank="1" showInputMessage="1" showErrorMessage="1" promptTitle="【入力上の注意事項】" prompt="&#10;半角数字（1または2）を入力してください。&#10;&#10;1：男&#10;2：女" imeMode="off" sqref="F5">
      <formula1>1</formula1>
      <formula2>2</formula2>
    </dataValidation>
    <dataValidation type="whole" allowBlank="1" showInputMessage="1" showErrorMessage="1" promptTitle="【入力上の注意事項】" prompt="&#10;半角数字（1または2）を入力してください。&#10;&#10;1：専願&#10;2：併願" imeMode="off" sqref="H5">
      <formula1>1</formula1>
      <formula2>2</formula2>
    </dataValidation>
    <dataValidation allowBlank="1" showInputMessage="1" showErrorMessage="1" promptTitle="【入力上の注意事項】" prompt="&#10;半角数字で和暦を入力してください。" imeMode="off" sqref="I5"/>
    <dataValidation type="whole" allowBlank="1" showInputMessage="1" showErrorMessage="1" promptTitle="【入力上の注意事項】" prompt="&#10;半角数字（0～100）を入力してください。" imeMode="off" sqref="U5:AI5">
      <formula1>0</formula1>
      <formula2>100</formula2>
    </dataValidation>
    <dataValidation type="whole" allowBlank="1" showInputMessage="1" showErrorMessage="1" promptTitle="【入力上の注意事項】" prompt="&#10;半角数字（1～12）を入力してください。" imeMode="off" sqref="J5">
      <formula1>1</formula1>
      <formula2>12</formula2>
    </dataValidation>
    <dataValidation type="whole" allowBlank="1" showInputMessage="1" showErrorMessage="1" promptTitle="【入力上の注意事項】" prompt="&#10;半角数字（1～31）を入力してください。" imeMode="off" sqref="K5">
      <formula1>1</formula1>
      <formula2>31</formula2>
    </dataValidation>
    <dataValidation type="whole" allowBlank="1" showInputMessage="1" showErrorMessage="1" promptTitle="【入力上の注意事項】" prompt="&#10;半角数字（1～5）を入力してください。" imeMode="off" sqref="L5:T5">
      <formula1>1</formula1>
      <formula2>5</formula2>
    </dataValidation>
    <dataValidation allowBlank="1" showInputMessage="1" showErrorMessage="1" promptTitle="【入力上の注意事項】" prompt="&#10;半角数字を入力してください。" imeMode="off" sqref="AM5:AN5 AJ5:AK5 AP5:AQ5"/>
    <dataValidation allowBlank="1" showInputMessage="1" showErrorMessage="1" promptTitle="【入力上の注意事項】" prompt="&#10;例のように入力してください。&#10;&#10;［例］　体調不良&#10;　　　　風邪&#10;　　　　骨折による入院" imeMode="hiragana" sqref="AO5 AL5 AR5"/>
    <dataValidation allowBlank="1" showInputMessage="1" showErrorMessage="1" promptTitle="【入力上の注意事項】" prompt="&#10;支障がなければ高校を省略して入力してください。&#10;(例)春日台高校の場合&#10;　　　春日台" imeMode="hiragana" sqref="AT5"/>
    <dataValidation type="whole" allowBlank="1" showInputMessage="1" showErrorMessage="1" promptTitle="【入力上の注意事項】" prompt="&#10;半角数字（1または2）を入力してください。&#10;&#10;1：滝二会場&#10;2：姫路会場" imeMode="off" sqref="G5">
      <formula1>1</formula1>
      <formula2>2</formula2>
    </dataValidation>
    <dataValidation allowBlank="1" showInputMessage="1" showErrorMessage="1" promptTitle="【入力上の注意事項】" prompt="&#10;考査時や入学後に配慮すべきことがあれば入力してください。&#10;&#10;姓名に略字を使用している場合は，「略字使用」と入力してください。" imeMode="hiragana" sqref="AS5"/>
    <dataValidation type="whole" allowBlank="1" showErrorMessage="1" promptTitle="【入力上の注意事項】" prompt="&#10;半角数字（1～10）を入力してください。" imeMode="off" sqref="C6:C104">
      <formula1>1</formula1>
      <formula2>10</formula2>
    </dataValidation>
    <dataValidation allowBlank="1" showErrorMessage="1" promptTitle="【入力上の注意事項】" prompt="&#10;姓と名の間には全角スペースを入力してください。&#10;&#10;JIS漢字コードに文字がない場合は、略字に置き換えるか、スペースで出力し、手書きしてください。" imeMode="hiragana" sqref="D6:D104"/>
    <dataValidation allowBlank="1" showErrorMessage="1" promptTitle="【入力上の注意事項】" prompt="&#10;全角カタカナで入力してください。&#10;&#10;姓と名の間には全角スペースを入力してください。" imeMode="fullKatakana" sqref="E6:E104"/>
    <dataValidation allowBlank="1" showErrorMessage="1" promptTitle="【入力上の注意事項】" prompt="&#10;半角数字で和暦を入力してください。" imeMode="off" sqref="I6:I104"/>
    <dataValidation type="whole" allowBlank="1" showErrorMessage="1" promptTitle="【入力上の注意事項】" prompt="&#10;半角数字（1～12）を入力してください。" imeMode="off" sqref="J6:J104">
      <formula1>1</formula1>
      <formula2>12</formula2>
    </dataValidation>
    <dataValidation type="whole" allowBlank="1" showErrorMessage="1" promptTitle="【入力上の注意事項】" prompt="&#10;半角数字（1～31）を入力してください。" imeMode="off" sqref="K6:K104">
      <formula1>1</formula1>
      <formula2>31</formula2>
    </dataValidation>
    <dataValidation type="whole" allowBlank="1" showErrorMessage="1" promptTitle="【入力上の注意事項】" prompt="&#10;半角数字（1～5）を入力してください。" imeMode="off" sqref="L6:T104">
      <formula1>1</formula1>
      <formula2>5</formula2>
    </dataValidation>
    <dataValidation type="whole" allowBlank="1" showErrorMessage="1" promptTitle="【入力上の注意事項】" prompt="&#10;半角数字（0～100）を入力してください。" imeMode="off" sqref="U6:AI104">
      <formula1>0</formula1>
      <formula2>100</formula2>
    </dataValidation>
    <dataValidation allowBlank="1" showErrorMessage="1" promptTitle="【入力上の注意事項】" prompt="&#10;半角数字を入力してください。" imeMode="off" sqref="AJ6:AK104 AM6:AN104 AP6:AQ104"/>
    <dataValidation allowBlank="1" showErrorMessage="1" promptTitle="【入力上の注意事項】" prompt="&#10;例のように入力してください。&#10;&#10;［例］　体調不良&#10;　　　　風邪&#10;　　　　骨折による入院" imeMode="hiragana" sqref="AL6:AL104 AO6:AO104 AR6:AR104"/>
    <dataValidation allowBlank="1" showErrorMessage="1" promptTitle="【入力上の注意事項】" prompt="&#10;考査時や入学後に配慮すべきことがあれば入力してください。&#10;&#10;姓名に略字を使用している場合は，「略字使用」と入力してください。" imeMode="hiragana" sqref="AS6:AS104"/>
    <dataValidation allowBlank="1" showErrorMessage="1" promptTitle="【入力上の注意事項】" prompt="&#10;支障がなければ記入してください。" imeMode="hiragana" sqref="AT6:AT104"/>
    <dataValidation type="whole" allowBlank="1" showErrorMessage="1" promptTitle="【入力上の注意事項】" prompt="&#10;半角数字（1または2）を入力してください。&#10;&#10;1：男&#10;2：女" imeMode="off" sqref="F6:F104">
      <formula1>1</formula1>
      <formula2>2</formula2>
    </dataValidation>
    <dataValidation type="whole" allowBlank="1" showErrorMessage="1" promptTitle="【入力上の注意事項】" prompt="&#10;半角数字（1または2）を入力してください。&#10;&#10;1：滝二会場&#10;2：姫路会場" imeMode="off" sqref="G6:G104">
      <formula1>1</formula1>
      <formula2>2</formula2>
    </dataValidation>
    <dataValidation type="whole" allowBlank="1" showErrorMessage="1" promptTitle="【入力上の注意事項】" prompt="&#10;半角数字（1または2）を入力してください。&#10;&#10;1：専願&#10;2：併願" imeMode="off" sqref="H6:H104">
      <formula1>1</formula1>
      <formula2>2</formula2>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12" scale="34"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AW104"/>
  <sheetViews>
    <sheetView showGridLines="0" showRowColHeaders="0" zoomScalePageLayoutView="0" workbookViewId="0" topLeftCell="A1">
      <pane xSplit="4" ySplit="3" topLeftCell="E4" activePane="bottomRight" state="frozen"/>
      <selection pane="topLeft" activeCell="D6" sqref="D6"/>
      <selection pane="topRight" activeCell="D6" sqref="D6"/>
      <selection pane="bottomLeft" activeCell="D6" sqref="D6"/>
      <selection pane="bottomRight" activeCell="C5" sqref="C5"/>
    </sheetView>
  </sheetViews>
  <sheetFormatPr defaultColWidth="10.7109375" defaultRowHeight="15"/>
  <cols>
    <col min="1" max="1" width="12.7109375" style="149" customWidth="1"/>
    <col min="2" max="3" width="3.7109375" style="149" customWidth="1"/>
    <col min="4" max="4" width="18.140625" style="149" customWidth="1"/>
    <col min="5" max="5" width="18.8515625" style="149" customWidth="1"/>
    <col min="6" max="6" width="5.28125" style="157" bestFit="1" customWidth="1"/>
    <col min="7" max="8" width="7.28125" style="157" bestFit="1" customWidth="1"/>
    <col min="9" max="10" width="3.421875" style="157" customWidth="1"/>
    <col min="11" max="11" width="3.421875" style="157" bestFit="1" customWidth="1"/>
    <col min="12" max="20" width="4.7109375" style="149" customWidth="1"/>
    <col min="21" max="21" width="4.421875" style="149" customWidth="1"/>
    <col min="22" max="35" width="4.7109375" style="149" customWidth="1"/>
    <col min="36" max="37" width="6.7109375" style="149" customWidth="1"/>
    <col min="38" max="38" width="25.00390625" style="149" customWidth="1"/>
    <col min="39" max="40" width="6.7109375" style="149" customWidth="1"/>
    <col min="41" max="41" width="25.00390625" style="149" customWidth="1"/>
    <col min="42" max="43" width="6.7109375" style="149" customWidth="1"/>
    <col min="44" max="44" width="25.00390625" style="149" customWidth="1"/>
    <col min="45" max="45" width="100.7109375" style="149" customWidth="1"/>
    <col min="46" max="47" width="12.421875" style="149" customWidth="1"/>
    <col min="48" max="49" width="10.7109375" style="149" hidden="1" customWidth="1"/>
    <col min="50" max="16384" width="10.7109375" style="149" customWidth="1"/>
  </cols>
  <sheetData>
    <row r="1" spans="1:47" ht="34.5" customHeight="1">
      <c r="A1" s="147">
        <f>IF(MAX(A5:A104)=0,0,MAX(A5:A104)-4)</f>
        <v>0</v>
      </c>
      <c r="B1" s="148" t="s">
        <v>124</v>
      </c>
      <c r="F1" s="147"/>
      <c r="G1" s="147"/>
      <c r="H1" s="147"/>
      <c r="I1" s="147"/>
      <c r="J1" s="147"/>
      <c r="K1" s="149"/>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1" t="s">
        <v>20</v>
      </c>
      <c r="AP1" s="152"/>
      <c r="AQ1" s="152"/>
      <c r="AR1" s="152"/>
      <c r="AS1" s="153"/>
      <c r="AT1" s="153"/>
      <c r="AU1" s="154"/>
    </row>
    <row r="2" spans="2:47" ht="13.5" customHeight="1">
      <c r="B2" s="198" t="s">
        <v>21</v>
      </c>
      <c r="C2" s="198" t="s">
        <v>22</v>
      </c>
      <c r="D2" s="218" t="s">
        <v>154</v>
      </c>
      <c r="E2" s="218" t="s">
        <v>155</v>
      </c>
      <c r="F2" s="189" t="s">
        <v>138</v>
      </c>
      <c r="G2" s="189" t="s">
        <v>146</v>
      </c>
      <c r="H2" s="189" t="s">
        <v>139</v>
      </c>
      <c r="I2" s="220" t="s">
        <v>38</v>
      </c>
      <c r="J2" s="220"/>
      <c r="K2" s="220"/>
      <c r="L2" s="221" t="s">
        <v>192</v>
      </c>
      <c r="M2" s="221"/>
      <c r="N2" s="221"/>
      <c r="O2" s="221"/>
      <c r="P2" s="221"/>
      <c r="Q2" s="221"/>
      <c r="R2" s="221"/>
      <c r="S2" s="221"/>
      <c r="T2" s="221"/>
      <c r="U2" s="221" t="str">
        <f>IF(Data_Basic!D5="","",Data_Basic!D5)</f>
        <v>９月実力考査</v>
      </c>
      <c r="V2" s="221"/>
      <c r="W2" s="221"/>
      <c r="X2" s="221"/>
      <c r="Y2" s="221"/>
      <c r="Z2" s="221" t="str">
        <f>IF(Data_Basic!D6="","",Data_Basic!D6)</f>
        <v>10月実力考査</v>
      </c>
      <c r="AA2" s="221"/>
      <c r="AB2" s="221"/>
      <c r="AC2" s="221"/>
      <c r="AD2" s="221"/>
      <c r="AE2" s="221" t="str">
        <f>IF(Data_Basic!D7="","",Data_Basic!D7)</f>
        <v>11月実力考査</v>
      </c>
      <c r="AF2" s="221"/>
      <c r="AG2" s="221"/>
      <c r="AH2" s="221"/>
      <c r="AI2" s="221"/>
      <c r="AJ2" s="221" t="s">
        <v>42</v>
      </c>
      <c r="AK2" s="221"/>
      <c r="AL2" s="221"/>
      <c r="AM2" s="221" t="s">
        <v>43</v>
      </c>
      <c r="AN2" s="221"/>
      <c r="AO2" s="221"/>
      <c r="AP2" s="221" t="s">
        <v>47</v>
      </c>
      <c r="AQ2" s="221"/>
      <c r="AR2" s="221"/>
      <c r="AS2" s="222" t="s">
        <v>156</v>
      </c>
      <c r="AT2" s="222" t="s">
        <v>48</v>
      </c>
      <c r="AU2" s="222" t="s">
        <v>49</v>
      </c>
    </row>
    <row r="3" spans="2:47" ht="26.25">
      <c r="B3" s="195" t="s">
        <v>24</v>
      </c>
      <c r="C3" s="195" t="s">
        <v>25</v>
      </c>
      <c r="D3" s="219"/>
      <c r="E3" s="219"/>
      <c r="F3" s="188" t="s">
        <v>140</v>
      </c>
      <c r="G3" s="188" t="s">
        <v>141</v>
      </c>
      <c r="H3" s="188" t="s">
        <v>142</v>
      </c>
      <c r="I3" s="195" t="s">
        <v>39</v>
      </c>
      <c r="J3" s="195" t="s">
        <v>40</v>
      </c>
      <c r="K3" s="196" t="s">
        <v>41</v>
      </c>
      <c r="L3" s="195" t="s">
        <v>28</v>
      </c>
      <c r="M3" s="195" t="s">
        <v>29</v>
      </c>
      <c r="N3" s="195" t="s">
        <v>30</v>
      </c>
      <c r="O3" s="195" t="s">
        <v>31</v>
      </c>
      <c r="P3" s="195" t="s">
        <v>32</v>
      </c>
      <c r="Q3" s="195" t="s">
        <v>33</v>
      </c>
      <c r="R3" s="195" t="s">
        <v>34</v>
      </c>
      <c r="S3" s="195" t="s">
        <v>35</v>
      </c>
      <c r="T3" s="195" t="s">
        <v>36</v>
      </c>
      <c r="U3" s="195" t="s">
        <v>28</v>
      </c>
      <c r="V3" s="195" t="s">
        <v>29</v>
      </c>
      <c r="W3" s="195" t="s">
        <v>30</v>
      </c>
      <c r="X3" s="195" t="s">
        <v>31</v>
      </c>
      <c r="Y3" s="195" t="s">
        <v>36</v>
      </c>
      <c r="Z3" s="195" t="s">
        <v>28</v>
      </c>
      <c r="AA3" s="195" t="s">
        <v>29</v>
      </c>
      <c r="AB3" s="195" t="s">
        <v>30</v>
      </c>
      <c r="AC3" s="195" t="s">
        <v>31</v>
      </c>
      <c r="AD3" s="195" t="s">
        <v>36</v>
      </c>
      <c r="AE3" s="195" t="s">
        <v>28</v>
      </c>
      <c r="AF3" s="195" t="s">
        <v>29</v>
      </c>
      <c r="AG3" s="195" t="s">
        <v>30</v>
      </c>
      <c r="AH3" s="195" t="s">
        <v>31</v>
      </c>
      <c r="AI3" s="195" t="s">
        <v>36</v>
      </c>
      <c r="AJ3" s="197" t="s">
        <v>44</v>
      </c>
      <c r="AK3" s="197" t="s">
        <v>45</v>
      </c>
      <c r="AL3" s="195" t="s">
        <v>46</v>
      </c>
      <c r="AM3" s="197" t="s">
        <v>44</v>
      </c>
      <c r="AN3" s="197" t="s">
        <v>45</v>
      </c>
      <c r="AO3" s="195" t="s">
        <v>46</v>
      </c>
      <c r="AP3" s="197" t="s">
        <v>44</v>
      </c>
      <c r="AQ3" s="197" t="s">
        <v>45</v>
      </c>
      <c r="AR3" s="195" t="s">
        <v>46</v>
      </c>
      <c r="AS3" s="223"/>
      <c r="AT3" s="223"/>
      <c r="AU3" s="223"/>
    </row>
    <row r="4" spans="2:47" ht="19.5" customHeight="1">
      <c r="B4" s="204" t="s">
        <v>150</v>
      </c>
      <c r="C4" s="192">
        <v>1</v>
      </c>
      <c r="D4" s="193" t="s">
        <v>151</v>
      </c>
      <c r="E4" s="193" t="s">
        <v>161</v>
      </c>
      <c r="F4" s="205">
        <v>1</v>
      </c>
      <c r="G4" s="205">
        <v>2</v>
      </c>
      <c r="H4" s="205">
        <v>2</v>
      </c>
      <c r="I4" s="192">
        <v>16</v>
      </c>
      <c r="J4" s="192">
        <v>7</v>
      </c>
      <c r="K4" s="192">
        <v>7</v>
      </c>
      <c r="L4" s="192">
        <v>4</v>
      </c>
      <c r="M4" s="192">
        <v>4</v>
      </c>
      <c r="N4" s="192">
        <v>5</v>
      </c>
      <c r="O4" s="192">
        <v>5</v>
      </c>
      <c r="P4" s="192">
        <v>3</v>
      </c>
      <c r="Q4" s="192">
        <v>3</v>
      </c>
      <c r="R4" s="192">
        <v>4</v>
      </c>
      <c r="S4" s="192">
        <v>4</v>
      </c>
      <c r="T4" s="192">
        <v>5</v>
      </c>
      <c r="U4" s="192">
        <v>71</v>
      </c>
      <c r="V4" s="192">
        <v>72</v>
      </c>
      <c r="W4" s="192">
        <v>81</v>
      </c>
      <c r="X4" s="192">
        <v>82</v>
      </c>
      <c r="Y4" s="192">
        <v>83</v>
      </c>
      <c r="Z4" s="192">
        <v>66</v>
      </c>
      <c r="AA4" s="192">
        <v>67</v>
      </c>
      <c r="AB4" s="192">
        <v>76</v>
      </c>
      <c r="AC4" s="192">
        <v>77</v>
      </c>
      <c r="AD4" s="192">
        <v>78</v>
      </c>
      <c r="AE4" s="192">
        <v>76</v>
      </c>
      <c r="AF4" s="192">
        <v>77</v>
      </c>
      <c r="AG4" s="192">
        <v>91</v>
      </c>
      <c r="AH4" s="192">
        <v>92</v>
      </c>
      <c r="AI4" s="192">
        <v>93</v>
      </c>
      <c r="AJ4" s="192">
        <v>190</v>
      </c>
      <c r="AK4" s="192">
        <v>5</v>
      </c>
      <c r="AL4" s="193" t="s">
        <v>157</v>
      </c>
      <c r="AM4" s="192">
        <v>193</v>
      </c>
      <c r="AN4" s="192">
        <v>20</v>
      </c>
      <c r="AO4" s="193" t="s">
        <v>148</v>
      </c>
      <c r="AP4" s="192">
        <v>165</v>
      </c>
      <c r="AQ4" s="192">
        <v>0</v>
      </c>
      <c r="AR4" s="206" t="s">
        <v>159</v>
      </c>
      <c r="AS4" s="193" t="s">
        <v>149</v>
      </c>
      <c r="AT4" s="192" t="s">
        <v>182</v>
      </c>
      <c r="AU4" s="204" t="str">
        <f aca="true" t="shared" si="0" ref="AU4:AU68">IF(C4="","",VLOOKUP(C4,担任一覧,2,FALSE))</f>
        <v>滝川　一郎</v>
      </c>
    </row>
    <row r="5" spans="1:49" s="155" customFormat="1" ht="19.5" customHeight="1">
      <c r="A5" s="213">
        <f>IF(D5="",0,ROW(D5))</f>
        <v>0</v>
      </c>
      <c r="B5" s="177">
        <v>1</v>
      </c>
      <c r="C5" s="173"/>
      <c r="D5" s="174"/>
      <c r="E5" s="174"/>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5"/>
      <c r="AM5" s="173"/>
      <c r="AN5" s="173"/>
      <c r="AO5" s="175"/>
      <c r="AP5" s="173"/>
      <c r="AQ5" s="173"/>
      <c r="AR5" s="176"/>
      <c r="AS5" s="176"/>
      <c r="AT5" s="173"/>
      <c r="AU5" s="177">
        <f t="shared" si="0"/>
      </c>
      <c r="AV5" s="155">
        <f>IF(F5=1,"男",IF(F5=2,"女",""))</f>
      </c>
      <c r="AW5" s="155">
        <f>IF(H5=1,"専願",IF(H5=2,"併願",""))</f>
      </c>
    </row>
    <row r="6" spans="1:49" s="155" customFormat="1" ht="19.5" customHeight="1">
      <c r="A6" s="213">
        <f aca="true" t="shared" si="1" ref="A6:A69">IF(D6="",0,ROW(D6))</f>
        <v>0</v>
      </c>
      <c r="B6" s="182">
        <v>2</v>
      </c>
      <c r="C6" s="178"/>
      <c r="D6" s="179"/>
      <c r="E6" s="179"/>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80"/>
      <c r="AM6" s="178"/>
      <c r="AN6" s="178"/>
      <c r="AO6" s="180"/>
      <c r="AP6" s="178"/>
      <c r="AQ6" s="178"/>
      <c r="AR6" s="181"/>
      <c r="AS6" s="181"/>
      <c r="AT6" s="178"/>
      <c r="AU6" s="182">
        <f t="shared" si="0"/>
      </c>
      <c r="AV6" s="155">
        <f aca="true" t="shared" si="2" ref="AV6:AV104">IF(F6=1,"男",IF(F6=2,"女",""))</f>
      </c>
      <c r="AW6" s="155">
        <f aca="true" t="shared" si="3" ref="AW6:AW104">IF(H6=1,"専願",IF(H6=2,"併願",""))</f>
      </c>
    </row>
    <row r="7" spans="1:49" s="155" customFormat="1" ht="19.5" customHeight="1">
      <c r="A7" s="213">
        <f t="shared" si="1"/>
        <v>0</v>
      </c>
      <c r="B7" s="182">
        <v>3</v>
      </c>
      <c r="C7" s="178"/>
      <c r="D7" s="179"/>
      <c r="E7" s="179"/>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80"/>
      <c r="AM7" s="178"/>
      <c r="AN7" s="178"/>
      <c r="AO7" s="180"/>
      <c r="AP7" s="178"/>
      <c r="AQ7" s="178"/>
      <c r="AR7" s="181"/>
      <c r="AS7" s="181"/>
      <c r="AT7" s="178"/>
      <c r="AU7" s="182">
        <f t="shared" si="0"/>
      </c>
      <c r="AV7" s="155">
        <f t="shared" si="2"/>
      </c>
      <c r="AW7" s="155">
        <f t="shared" si="3"/>
      </c>
    </row>
    <row r="8" spans="1:49" s="155" customFormat="1" ht="19.5" customHeight="1">
      <c r="A8" s="213">
        <f t="shared" si="1"/>
        <v>0</v>
      </c>
      <c r="B8" s="182">
        <v>4</v>
      </c>
      <c r="C8" s="178"/>
      <c r="D8" s="179"/>
      <c r="E8" s="179"/>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80"/>
      <c r="AM8" s="178"/>
      <c r="AN8" s="178"/>
      <c r="AO8" s="180"/>
      <c r="AP8" s="178"/>
      <c r="AQ8" s="178"/>
      <c r="AR8" s="181"/>
      <c r="AS8" s="181"/>
      <c r="AT8" s="178"/>
      <c r="AU8" s="182">
        <f t="shared" si="0"/>
      </c>
      <c r="AV8" s="155">
        <f t="shared" si="2"/>
      </c>
      <c r="AW8" s="155">
        <f t="shared" si="3"/>
      </c>
    </row>
    <row r="9" spans="1:49" s="155" customFormat="1" ht="19.5" customHeight="1">
      <c r="A9" s="213">
        <f t="shared" si="1"/>
        <v>0</v>
      </c>
      <c r="B9" s="187">
        <v>5</v>
      </c>
      <c r="C9" s="183"/>
      <c r="D9" s="184"/>
      <c r="E9" s="184"/>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5"/>
      <c r="AM9" s="183"/>
      <c r="AN9" s="183"/>
      <c r="AO9" s="185"/>
      <c r="AP9" s="183"/>
      <c r="AQ9" s="183"/>
      <c r="AR9" s="186"/>
      <c r="AS9" s="186"/>
      <c r="AT9" s="183"/>
      <c r="AU9" s="187">
        <f t="shared" si="0"/>
      </c>
      <c r="AV9" s="155">
        <f t="shared" si="2"/>
      </c>
      <c r="AW9" s="155">
        <f t="shared" si="3"/>
      </c>
    </row>
    <row r="10" spans="1:49" s="155" customFormat="1" ht="19.5" customHeight="1">
      <c r="A10" s="213">
        <f t="shared" si="1"/>
        <v>0</v>
      </c>
      <c r="B10" s="177">
        <v>6</v>
      </c>
      <c r="C10" s="173"/>
      <c r="D10" s="174"/>
      <c r="E10" s="174"/>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5"/>
      <c r="AM10" s="173"/>
      <c r="AN10" s="173"/>
      <c r="AO10" s="175"/>
      <c r="AP10" s="173"/>
      <c r="AQ10" s="173"/>
      <c r="AR10" s="176"/>
      <c r="AS10" s="176"/>
      <c r="AT10" s="173"/>
      <c r="AU10" s="177">
        <f t="shared" si="0"/>
      </c>
      <c r="AV10" s="155">
        <f t="shared" si="2"/>
      </c>
      <c r="AW10" s="155">
        <f t="shared" si="3"/>
      </c>
    </row>
    <row r="11" spans="1:49" s="155" customFormat="1" ht="19.5" customHeight="1">
      <c r="A11" s="213">
        <f t="shared" si="1"/>
        <v>0</v>
      </c>
      <c r="B11" s="182">
        <v>7</v>
      </c>
      <c r="C11" s="178"/>
      <c r="D11" s="179"/>
      <c r="E11" s="179"/>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80"/>
      <c r="AM11" s="178"/>
      <c r="AN11" s="178"/>
      <c r="AO11" s="180"/>
      <c r="AP11" s="178"/>
      <c r="AQ11" s="178"/>
      <c r="AR11" s="181"/>
      <c r="AS11" s="181"/>
      <c r="AT11" s="178"/>
      <c r="AU11" s="182">
        <f t="shared" si="0"/>
      </c>
      <c r="AV11" s="155">
        <f t="shared" si="2"/>
      </c>
      <c r="AW11" s="155">
        <f t="shared" si="3"/>
      </c>
    </row>
    <row r="12" spans="1:49" s="155" customFormat="1" ht="19.5" customHeight="1">
      <c r="A12" s="213">
        <f t="shared" si="1"/>
        <v>0</v>
      </c>
      <c r="B12" s="182">
        <v>8</v>
      </c>
      <c r="C12" s="178"/>
      <c r="D12" s="179"/>
      <c r="E12" s="179"/>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80"/>
      <c r="AM12" s="178"/>
      <c r="AN12" s="178"/>
      <c r="AO12" s="180"/>
      <c r="AP12" s="178"/>
      <c r="AQ12" s="178"/>
      <c r="AR12" s="181"/>
      <c r="AS12" s="181"/>
      <c r="AT12" s="178"/>
      <c r="AU12" s="182">
        <f t="shared" si="0"/>
      </c>
      <c r="AV12" s="155">
        <f t="shared" si="2"/>
      </c>
      <c r="AW12" s="155">
        <f t="shared" si="3"/>
      </c>
    </row>
    <row r="13" spans="1:49" s="155" customFormat="1" ht="19.5" customHeight="1">
      <c r="A13" s="213">
        <f t="shared" si="1"/>
        <v>0</v>
      </c>
      <c r="B13" s="182">
        <v>9</v>
      </c>
      <c r="C13" s="178"/>
      <c r="D13" s="179"/>
      <c r="E13" s="179"/>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80"/>
      <c r="AM13" s="178"/>
      <c r="AN13" s="178"/>
      <c r="AO13" s="180"/>
      <c r="AP13" s="178"/>
      <c r="AQ13" s="178"/>
      <c r="AR13" s="181"/>
      <c r="AS13" s="181"/>
      <c r="AT13" s="178"/>
      <c r="AU13" s="182">
        <f t="shared" si="0"/>
      </c>
      <c r="AV13" s="155">
        <f t="shared" si="2"/>
      </c>
      <c r="AW13" s="155">
        <f t="shared" si="3"/>
      </c>
    </row>
    <row r="14" spans="1:49" s="155" customFormat="1" ht="19.5" customHeight="1">
      <c r="A14" s="213">
        <f t="shared" si="1"/>
        <v>0</v>
      </c>
      <c r="B14" s="187">
        <v>10</v>
      </c>
      <c r="C14" s="183"/>
      <c r="D14" s="184"/>
      <c r="E14" s="184"/>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5"/>
      <c r="AM14" s="183"/>
      <c r="AN14" s="183"/>
      <c r="AO14" s="185"/>
      <c r="AP14" s="183"/>
      <c r="AQ14" s="183"/>
      <c r="AR14" s="186"/>
      <c r="AS14" s="186"/>
      <c r="AT14" s="183"/>
      <c r="AU14" s="187">
        <f t="shared" si="0"/>
      </c>
      <c r="AV14" s="155">
        <f t="shared" si="2"/>
      </c>
      <c r="AW14" s="155">
        <f t="shared" si="3"/>
      </c>
    </row>
    <row r="15" spans="1:49" s="155" customFormat="1" ht="19.5" customHeight="1">
      <c r="A15" s="213">
        <f t="shared" si="1"/>
        <v>0</v>
      </c>
      <c r="B15" s="177">
        <v>11</v>
      </c>
      <c r="C15" s="173"/>
      <c r="D15" s="174"/>
      <c r="E15" s="174"/>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5"/>
      <c r="AM15" s="173"/>
      <c r="AN15" s="173"/>
      <c r="AO15" s="175"/>
      <c r="AP15" s="173"/>
      <c r="AQ15" s="173"/>
      <c r="AR15" s="176"/>
      <c r="AS15" s="176"/>
      <c r="AT15" s="173"/>
      <c r="AU15" s="177">
        <f t="shared" si="0"/>
      </c>
      <c r="AV15" s="155">
        <f t="shared" si="2"/>
      </c>
      <c r="AW15" s="155">
        <f t="shared" si="3"/>
      </c>
    </row>
    <row r="16" spans="1:49" s="155" customFormat="1" ht="19.5" customHeight="1">
      <c r="A16" s="213">
        <f t="shared" si="1"/>
        <v>0</v>
      </c>
      <c r="B16" s="182">
        <v>12</v>
      </c>
      <c r="C16" s="178"/>
      <c r="D16" s="179"/>
      <c r="E16" s="179"/>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80"/>
      <c r="AM16" s="178"/>
      <c r="AN16" s="178"/>
      <c r="AO16" s="180"/>
      <c r="AP16" s="178"/>
      <c r="AQ16" s="178"/>
      <c r="AR16" s="181"/>
      <c r="AS16" s="181"/>
      <c r="AT16" s="178"/>
      <c r="AU16" s="182">
        <f t="shared" si="0"/>
      </c>
      <c r="AV16" s="155">
        <f t="shared" si="2"/>
      </c>
      <c r="AW16" s="155">
        <f t="shared" si="3"/>
      </c>
    </row>
    <row r="17" spans="1:49" s="155" customFormat="1" ht="19.5" customHeight="1">
      <c r="A17" s="213">
        <f t="shared" si="1"/>
        <v>0</v>
      </c>
      <c r="B17" s="182">
        <v>13</v>
      </c>
      <c r="C17" s="178"/>
      <c r="D17" s="179"/>
      <c r="E17" s="179"/>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80"/>
      <c r="AM17" s="178"/>
      <c r="AN17" s="178"/>
      <c r="AO17" s="180"/>
      <c r="AP17" s="178"/>
      <c r="AQ17" s="178"/>
      <c r="AR17" s="181"/>
      <c r="AS17" s="181"/>
      <c r="AT17" s="178"/>
      <c r="AU17" s="182">
        <f t="shared" si="0"/>
      </c>
      <c r="AV17" s="155">
        <f t="shared" si="2"/>
      </c>
      <c r="AW17" s="155">
        <f t="shared" si="3"/>
      </c>
    </row>
    <row r="18" spans="1:49" s="155" customFormat="1" ht="19.5" customHeight="1">
      <c r="A18" s="213">
        <f t="shared" si="1"/>
        <v>0</v>
      </c>
      <c r="B18" s="182">
        <v>14</v>
      </c>
      <c r="C18" s="178"/>
      <c r="D18" s="179"/>
      <c r="E18" s="179"/>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80"/>
      <c r="AM18" s="178"/>
      <c r="AN18" s="178"/>
      <c r="AO18" s="180"/>
      <c r="AP18" s="178"/>
      <c r="AQ18" s="178"/>
      <c r="AR18" s="181"/>
      <c r="AS18" s="181"/>
      <c r="AT18" s="178"/>
      <c r="AU18" s="182">
        <f t="shared" si="0"/>
      </c>
      <c r="AV18" s="155">
        <f t="shared" si="2"/>
      </c>
      <c r="AW18" s="155">
        <f t="shared" si="3"/>
      </c>
    </row>
    <row r="19" spans="1:49" s="155" customFormat="1" ht="19.5" customHeight="1">
      <c r="A19" s="213">
        <f t="shared" si="1"/>
        <v>0</v>
      </c>
      <c r="B19" s="187">
        <v>15</v>
      </c>
      <c r="C19" s="183"/>
      <c r="D19" s="184"/>
      <c r="E19" s="184"/>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5"/>
      <c r="AM19" s="183"/>
      <c r="AN19" s="183"/>
      <c r="AO19" s="185"/>
      <c r="AP19" s="183"/>
      <c r="AQ19" s="183"/>
      <c r="AR19" s="186"/>
      <c r="AS19" s="186"/>
      <c r="AT19" s="183"/>
      <c r="AU19" s="187">
        <f t="shared" si="0"/>
      </c>
      <c r="AV19" s="155">
        <f t="shared" si="2"/>
      </c>
      <c r="AW19" s="155">
        <f t="shared" si="3"/>
      </c>
    </row>
    <row r="20" spans="1:49" s="155" customFormat="1" ht="19.5" customHeight="1">
      <c r="A20" s="213">
        <f t="shared" si="1"/>
        <v>0</v>
      </c>
      <c r="B20" s="177">
        <v>16</v>
      </c>
      <c r="C20" s="173"/>
      <c r="D20" s="174"/>
      <c r="E20" s="174"/>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5"/>
      <c r="AM20" s="173"/>
      <c r="AN20" s="173"/>
      <c r="AO20" s="175"/>
      <c r="AP20" s="173"/>
      <c r="AQ20" s="173"/>
      <c r="AR20" s="176"/>
      <c r="AS20" s="176"/>
      <c r="AT20" s="173"/>
      <c r="AU20" s="177">
        <f t="shared" si="0"/>
      </c>
      <c r="AV20" s="155">
        <f t="shared" si="2"/>
      </c>
      <c r="AW20" s="155">
        <f t="shared" si="3"/>
      </c>
    </row>
    <row r="21" spans="1:49" s="155" customFormat="1" ht="19.5" customHeight="1">
      <c r="A21" s="213">
        <f t="shared" si="1"/>
        <v>0</v>
      </c>
      <c r="B21" s="182">
        <v>17</v>
      </c>
      <c r="C21" s="178"/>
      <c r="D21" s="179"/>
      <c r="E21" s="179"/>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80"/>
      <c r="AM21" s="178"/>
      <c r="AN21" s="178"/>
      <c r="AO21" s="180"/>
      <c r="AP21" s="178"/>
      <c r="AQ21" s="178"/>
      <c r="AR21" s="181"/>
      <c r="AS21" s="181"/>
      <c r="AT21" s="178"/>
      <c r="AU21" s="182">
        <f t="shared" si="0"/>
      </c>
      <c r="AV21" s="155">
        <f t="shared" si="2"/>
      </c>
      <c r="AW21" s="155">
        <f t="shared" si="3"/>
      </c>
    </row>
    <row r="22" spans="1:49" s="155" customFormat="1" ht="19.5" customHeight="1">
      <c r="A22" s="213">
        <f t="shared" si="1"/>
        <v>0</v>
      </c>
      <c r="B22" s="182">
        <v>18</v>
      </c>
      <c r="C22" s="178"/>
      <c r="D22" s="179"/>
      <c r="E22" s="179"/>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80"/>
      <c r="AM22" s="178"/>
      <c r="AN22" s="178"/>
      <c r="AO22" s="180"/>
      <c r="AP22" s="178"/>
      <c r="AQ22" s="178"/>
      <c r="AR22" s="181"/>
      <c r="AS22" s="181"/>
      <c r="AT22" s="178"/>
      <c r="AU22" s="182">
        <f t="shared" si="0"/>
      </c>
      <c r="AV22" s="155">
        <f t="shared" si="2"/>
      </c>
      <c r="AW22" s="155">
        <f t="shared" si="3"/>
      </c>
    </row>
    <row r="23" spans="1:49" s="155" customFormat="1" ht="19.5" customHeight="1">
      <c r="A23" s="213">
        <f t="shared" si="1"/>
        <v>0</v>
      </c>
      <c r="B23" s="182">
        <v>19</v>
      </c>
      <c r="C23" s="178"/>
      <c r="D23" s="179"/>
      <c r="E23" s="179"/>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80"/>
      <c r="AM23" s="178"/>
      <c r="AN23" s="178"/>
      <c r="AO23" s="180"/>
      <c r="AP23" s="178"/>
      <c r="AQ23" s="178"/>
      <c r="AR23" s="181"/>
      <c r="AS23" s="181"/>
      <c r="AT23" s="178"/>
      <c r="AU23" s="182">
        <f t="shared" si="0"/>
      </c>
      <c r="AV23" s="155">
        <f t="shared" si="2"/>
      </c>
      <c r="AW23" s="155">
        <f t="shared" si="3"/>
      </c>
    </row>
    <row r="24" spans="1:49" s="155" customFormat="1" ht="19.5" customHeight="1">
      <c r="A24" s="213">
        <f t="shared" si="1"/>
        <v>0</v>
      </c>
      <c r="B24" s="187">
        <v>20</v>
      </c>
      <c r="C24" s="183"/>
      <c r="D24" s="184"/>
      <c r="E24" s="184"/>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5"/>
      <c r="AM24" s="183"/>
      <c r="AN24" s="183"/>
      <c r="AO24" s="185"/>
      <c r="AP24" s="183"/>
      <c r="AQ24" s="183"/>
      <c r="AR24" s="186"/>
      <c r="AS24" s="186"/>
      <c r="AT24" s="183"/>
      <c r="AU24" s="187">
        <f t="shared" si="0"/>
      </c>
      <c r="AV24" s="155">
        <f t="shared" si="2"/>
      </c>
      <c r="AW24" s="155">
        <f t="shared" si="3"/>
      </c>
    </row>
    <row r="25" spans="1:49" s="155" customFormat="1" ht="19.5" customHeight="1">
      <c r="A25" s="213">
        <f t="shared" si="1"/>
        <v>0</v>
      </c>
      <c r="B25" s="177">
        <v>21</v>
      </c>
      <c r="C25" s="173"/>
      <c r="D25" s="174"/>
      <c r="E25" s="174"/>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5"/>
      <c r="AM25" s="173"/>
      <c r="AN25" s="173"/>
      <c r="AO25" s="175"/>
      <c r="AP25" s="173"/>
      <c r="AQ25" s="173"/>
      <c r="AR25" s="176"/>
      <c r="AS25" s="176"/>
      <c r="AT25" s="173"/>
      <c r="AU25" s="177">
        <f t="shared" si="0"/>
      </c>
      <c r="AV25" s="155">
        <f t="shared" si="2"/>
      </c>
      <c r="AW25" s="155">
        <f t="shared" si="3"/>
      </c>
    </row>
    <row r="26" spans="1:49" s="155" customFormat="1" ht="19.5" customHeight="1">
      <c r="A26" s="213">
        <f t="shared" si="1"/>
        <v>0</v>
      </c>
      <c r="B26" s="182">
        <v>22</v>
      </c>
      <c r="C26" s="178"/>
      <c r="D26" s="179"/>
      <c r="E26" s="179"/>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80"/>
      <c r="AM26" s="178"/>
      <c r="AN26" s="178"/>
      <c r="AO26" s="180"/>
      <c r="AP26" s="178"/>
      <c r="AQ26" s="178"/>
      <c r="AR26" s="181"/>
      <c r="AS26" s="181"/>
      <c r="AT26" s="178"/>
      <c r="AU26" s="182">
        <f t="shared" si="0"/>
      </c>
      <c r="AV26" s="155">
        <f t="shared" si="2"/>
      </c>
      <c r="AW26" s="155">
        <f t="shared" si="3"/>
      </c>
    </row>
    <row r="27" spans="1:49" s="155" customFormat="1" ht="19.5" customHeight="1">
      <c r="A27" s="213">
        <f t="shared" si="1"/>
        <v>0</v>
      </c>
      <c r="B27" s="182">
        <v>23</v>
      </c>
      <c r="C27" s="178"/>
      <c r="D27" s="179"/>
      <c r="E27" s="179"/>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80"/>
      <c r="AM27" s="178"/>
      <c r="AN27" s="178"/>
      <c r="AO27" s="180"/>
      <c r="AP27" s="178"/>
      <c r="AQ27" s="178"/>
      <c r="AR27" s="181"/>
      <c r="AS27" s="181"/>
      <c r="AT27" s="178"/>
      <c r="AU27" s="182">
        <f t="shared" si="0"/>
      </c>
      <c r="AV27" s="155">
        <f t="shared" si="2"/>
      </c>
      <c r="AW27" s="155">
        <f t="shared" si="3"/>
      </c>
    </row>
    <row r="28" spans="1:49" s="155" customFormat="1" ht="19.5" customHeight="1">
      <c r="A28" s="213">
        <f t="shared" si="1"/>
        <v>0</v>
      </c>
      <c r="B28" s="182">
        <v>24</v>
      </c>
      <c r="C28" s="178"/>
      <c r="D28" s="179"/>
      <c r="E28" s="179"/>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80"/>
      <c r="AM28" s="178"/>
      <c r="AN28" s="178"/>
      <c r="AO28" s="180"/>
      <c r="AP28" s="178"/>
      <c r="AQ28" s="178"/>
      <c r="AR28" s="181"/>
      <c r="AS28" s="181"/>
      <c r="AT28" s="178"/>
      <c r="AU28" s="182">
        <f t="shared" si="0"/>
      </c>
      <c r="AV28" s="155">
        <f t="shared" si="2"/>
      </c>
      <c r="AW28" s="155">
        <f t="shared" si="3"/>
      </c>
    </row>
    <row r="29" spans="1:49" s="155" customFormat="1" ht="19.5" customHeight="1">
      <c r="A29" s="213">
        <f t="shared" si="1"/>
        <v>0</v>
      </c>
      <c r="B29" s="187">
        <v>25</v>
      </c>
      <c r="C29" s="183"/>
      <c r="D29" s="184"/>
      <c r="E29" s="184"/>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5"/>
      <c r="AM29" s="183"/>
      <c r="AN29" s="183"/>
      <c r="AO29" s="185"/>
      <c r="AP29" s="183"/>
      <c r="AQ29" s="183"/>
      <c r="AR29" s="186"/>
      <c r="AS29" s="186"/>
      <c r="AT29" s="183"/>
      <c r="AU29" s="187">
        <f t="shared" si="0"/>
      </c>
      <c r="AV29" s="155">
        <f t="shared" si="2"/>
      </c>
      <c r="AW29" s="155">
        <f t="shared" si="3"/>
      </c>
    </row>
    <row r="30" spans="1:49" s="155" customFormat="1" ht="19.5" customHeight="1">
      <c r="A30" s="213">
        <f t="shared" si="1"/>
        <v>0</v>
      </c>
      <c r="B30" s="177">
        <v>26</v>
      </c>
      <c r="C30" s="173"/>
      <c r="D30" s="174"/>
      <c r="E30" s="174"/>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5"/>
      <c r="AM30" s="173"/>
      <c r="AN30" s="173"/>
      <c r="AO30" s="175"/>
      <c r="AP30" s="173"/>
      <c r="AQ30" s="173"/>
      <c r="AR30" s="176"/>
      <c r="AS30" s="176"/>
      <c r="AT30" s="173"/>
      <c r="AU30" s="177">
        <f t="shared" si="0"/>
      </c>
      <c r="AV30" s="155">
        <f t="shared" si="2"/>
      </c>
      <c r="AW30" s="155">
        <f t="shared" si="3"/>
      </c>
    </row>
    <row r="31" spans="1:49" s="155" customFormat="1" ht="19.5" customHeight="1">
      <c r="A31" s="213">
        <f t="shared" si="1"/>
        <v>0</v>
      </c>
      <c r="B31" s="182">
        <v>27</v>
      </c>
      <c r="C31" s="178"/>
      <c r="D31" s="179"/>
      <c r="E31" s="179"/>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80"/>
      <c r="AM31" s="178"/>
      <c r="AN31" s="178"/>
      <c r="AO31" s="180"/>
      <c r="AP31" s="178"/>
      <c r="AQ31" s="178"/>
      <c r="AR31" s="181"/>
      <c r="AS31" s="181"/>
      <c r="AT31" s="178"/>
      <c r="AU31" s="182">
        <f t="shared" si="0"/>
      </c>
      <c r="AV31" s="155">
        <f t="shared" si="2"/>
      </c>
      <c r="AW31" s="155">
        <f t="shared" si="3"/>
      </c>
    </row>
    <row r="32" spans="1:49" s="155" customFormat="1" ht="19.5" customHeight="1">
      <c r="A32" s="213">
        <f t="shared" si="1"/>
        <v>0</v>
      </c>
      <c r="B32" s="182">
        <v>28</v>
      </c>
      <c r="C32" s="178"/>
      <c r="D32" s="179"/>
      <c r="E32" s="179"/>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80"/>
      <c r="AM32" s="178"/>
      <c r="AN32" s="178"/>
      <c r="AO32" s="180"/>
      <c r="AP32" s="178"/>
      <c r="AQ32" s="178"/>
      <c r="AR32" s="181"/>
      <c r="AS32" s="181"/>
      <c r="AT32" s="178"/>
      <c r="AU32" s="182">
        <f t="shared" si="0"/>
      </c>
      <c r="AV32" s="155">
        <f t="shared" si="2"/>
      </c>
      <c r="AW32" s="155">
        <f t="shared" si="3"/>
      </c>
    </row>
    <row r="33" spans="1:49" s="155" customFormat="1" ht="19.5" customHeight="1">
      <c r="A33" s="213">
        <f t="shared" si="1"/>
        <v>0</v>
      </c>
      <c r="B33" s="182">
        <v>29</v>
      </c>
      <c r="C33" s="178"/>
      <c r="D33" s="179"/>
      <c r="E33" s="179"/>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80"/>
      <c r="AM33" s="178"/>
      <c r="AN33" s="178"/>
      <c r="AO33" s="180"/>
      <c r="AP33" s="178"/>
      <c r="AQ33" s="178"/>
      <c r="AR33" s="181"/>
      <c r="AS33" s="181"/>
      <c r="AT33" s="178"/>
      <c r="AU33" s="182">
        <f t="shared" si="0"/>
      </c>
      <c r="AV33" s="155">
        <f t="shared" si="2"/>
      </c>
      <c r="AW33" s="155">
        <f t="shared" si="3"/>
      </c>
    </row>
    <row r="34" spans="1:49" s="155" customFormat="1" ht="19.5" customHeight="1">
      <c r="A34" s="213">
        <f t="shared" si="1"/>
        <v>0</v>
      </c>
      <c r="B34" s="187">
        <v>30</v>
      </c>
      <c r="C34" s="183"/>
      <c r="D34" s="184"/>
      <c r="E34" s="184"/>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5"/>
      <c r="AM34" s="183"/>
      <c r="AN34" s="183"/>
      <c r="AO34" s="185"/>
      <c r="AP34" s="183"/>
      <c r="AQ34" s="183"/>
      <c r="AR34" s="186"/>
      <c r="AS34" s="186"/>
      <c r="AT34" s="183"/>
      <c r="AU34" s="187">
        <f t="shared" si="0"/>
      </c>
      <c r="AV34" s="155">
        <f t="shared" si="2"/>
      </c>
      <c r="AW34" s="155">
        <f t="shared" si="3"/>
      </c>
    </row>
    <row r="35" spans="1:49" s="155" customFormat="1" ht="19.5" customHeight="1">
      <c r="A35" s="213">
        <f t="shared" si="1"/>
        <v>0</v>
      </c>
      <c r="B35" s="177">
        <v>31</v>
      </c>
      <c r="C35" s="173"/>
      <c r="D35" s="174"/>
      <c r="E35" s="174"/>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5"/>
      <c r="AM35" s="173"/>
      <c r="AN35" s="173"/>
      <c r="AO35" s="175"/>
      <c r="AP35" s="173"/>
      <c r="AQ35" s="173"/>
      <c r="AR35" s="176"/>
      <c r="AS35" s="176"/>
      <c r="AT35" s="173"/>
      <c r="AU35" s="177">
        <f t="shared" si="0"/>
      </c>
      <c r="AV35" s="155">
        <f t="shared" si="2"/>
      </c>
      <c r="AW35" s="155">
        <f t="shared" si="3"/>
      </c>
    </row>
    <row r="36" spans="1:49" s="155" customFormat="1" ht="19.5" customHeight="1">
      <c r="A36" s="213">
        <f t="shared" si="1"/>
        <v>0</v>
      </c>
      <c r="B36" s="182">
        <v>32</v>
      </c>
      <c r="C36" s="178"/>
      <c r="D36" s="179"/>
      <c r="E36" s="179"/>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80"/>
      <c r="AM36" s="178"/>
      <c r="AN36" s="178"/>
      <c r="AO36" s="180"/>
      <c r="AP36" s="178"/>
      <c r="AQ36" s="178"/>
      <c r="AR36" s="181"/>
      <c r="AS36" s="181"/>
      <c r="AT36" s="178"/>
      <c r="AU36" s="182">
        <f t="shared" si="0"/>
      </c>
      <c r="AV36" s="155">
        <f t="shared" si="2"/>
      </c>
      <c r="AW36" s="155">
        <f t="shared" si="3"/>
      </c>
    </row>
    <row r="37" spans="1:49" s="155" customFormat="1" ht="19.5" customHeight="1">
      <c r="A37" s="213">
        <f t="shared" si="1"/>
        <v>0</v>
      </c>
      <c r="B37" s="182">
        <v>33</v>
      </c>
      <c r="C37" s="178"/>
      <c r="D37" s="179"/>
      <c r="E37" s="179"/>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80"/>
      <c r="AM37" s="178"/>
      <c r="AN37" s="178"/>
      <c r="AO37" s="180"/>
      <c r="AP37" s="178"/>
      <c r="AQ37" s="178"/>
      <c r="AR37" s="181"/>
      <c r="AS37" s="181"/>
      <c r="AT37" s="178"/>
      <c r="AU37" s="182">
        <f t="shared" si="0"/>
      </c>
      <c r="AV37" s="155">
        <f t="shared" si="2"/>
      </c>
      <c r="AW37" s="155">
        <f t="shared" si="3"/>
      </c>
    </row>
    <row r="38" spans="1:49" s="155" customFormat="1" ht="19.5" customHeight="1">
      <c r="A38" s="213">
        <f t="shared" si="1"/>
        <v>0</v>
      </c>
      <c r="B38" s="182">
        <v>34</v>
      </c>
      <c r="C38" s="178"/>
      <c r="D38" s="179"/>
      <c r="E38" s="179"/>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80"/>
      <c r="AM38" s="178"/>
      <c r="AN38" s="178"/>
      <c r="AO38" s="180"/>
      <c r="AP38" s="178"/>
      <c r="AQ38" s="178"/>
      <c r="AR38" s="181"/>
      <c r="AS38" s="181"/>
      <c r="AT38" s="178"/>
      <c r="AU38" s="182">
        <f t="shared" si="0"/>
      </c>
      <c r="AV38" s="155">
        <f t="shared" si="2"/>
      </c>
      <c r="AW38" s="155">
        <f t="shared" si="3"/>
      </c>
    </row>
    <row r="39" spans="1:49" s="155" customFormat="1" ht="19.5" customHeight="1">
      <c r="A39" s="213">
        <f t="shared" si="1"/>
        <v>0</v>
      </c>
      <c r="B39" s="187">
        <v>35</v>
      </c>
      <c r="C39" s="183"/>
      <c r="D39" s="184"/>
      <c r="E39" s="184"/>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5"/>
      <c r="AM39" s="183"/>
      <c r="AN39" s="183"/>
      <c r="AO39" s="185"/>
      <c r="AP39" s="183"/>
      <c r="AQ39" s="183"/>
      <c r="AR39" s="186"/>
      <c r="AS39" s="186"/>
      <c r="AT39" s="183"/>
      <c r="AU39" s="187">
        <f t="shared" si="0"/>
      </c>
      <c r="AV39" s="155">
        <f t="shared" si="2"/>
      </c>
      <c r="AW39" s="155">
        <f t="shared" si="3"/>
      </c>
    </row>
    <row r="40" spans="1:49" s="155" customFormat="1" ht="19.5" customHeight="1">
      <c r="A40" s="213">
        <f t="shared" si="1"/>
        <v>0</v>
      </c>
      <c r="B40" s="177">
        <v>36</v>
      </c>
      <c r="C40" s="173"/>
      <c r="D40" s="174"/>
      <c r="E40" s="174"/>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5"/>
      <c r="AM40" s="173"/>
      <c r="AN40" s="173"/>
      <c r="AO40" s="175"/>
      <c r="AP40" s="173"/>
      <c r="AQ40" s="173"/>
      <c r="AR40" s="176"/>
      <c r="AS40" s="176"/>
      <c r="AT40" s="173"/>
      <c r="AU40" s="177">
        <f t="shared" si="0"/>
      </c>
      <c r="AV40" s="155">
        <f t="shared" si="2"/>
      </c>
      <c r="AW40" s="155">
        <f t="shared" si="3"/>
      </c>
    </row>
    <row r="41" spans="1:49" s="155" customFormat="1" ht="19.5" customHeight="1">
      <c r="A41" s="213">
        <f t="shared" si="1"/>
        <v>0</v>
      </c>
      <c r="B41" s="182">
        <v>37</v>
      </c>
      <c r="C41" s="178"/>
      <c r="D41" s="179"/>
      <c r="E41" s="179"/>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80"/>
      <c r="AM41" s="178"/>
      <c r="AN41" s="178"/>
      <c r="AO41" s="180"/>
      <c r="AP41" s="178"/>
      <c r="AQ41" s="178"/>
      <c r="AR41" s="181"/>
      <c r="AS41" s="181"/>
      <c r="AT41" s="178"/>
      <c r="AU41" s="182">
        <f t="shared" si="0"/>
      </c>
      <c r="AV41" s="155">
        <f t="shared" si="2"/>
      </c>
      <c r="AW41" s="155">
        <f t="shared" si="3"/>
      </c>
    </row>
    <row r="42" spans="1:49" s="155" customFormat="1" ht="19.5" customHeight="1">
      <c r="A42" s="213">
        <f t="shared" si="1"/>
        <v>0</v>
      </c>
      <c r="B42" s="182">
        <v>38</v>
      </c>
      <c r="C42" s="178"/>
      <c r="D42" s="179"/>
      <c r="E42" s="179"/>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80"/>
      <c r="AM42" s="178"/>
      <c r="AN42" s="178"/>
      <c r="AO42" s="180"/>
      <c r="AP42" s="178"/>
      <c r="AQ42" s="178"/>
      <c r="AR42" s="181"/>
      <c r="AS42" s="181"/>
      <c r="AT42" s="178"/>
      <c r="AU42" s="182">
        <f t="shared" si="0"/>
      </c>
      <c r="AV42" s="155">
        <f t="shared" si="2"/>
      </c>
      <c r="AW42" s="155">
        <f t="shared" si="3"/>
      </c>
    </row>
    <row r="43" spans="1:49" s="155" customFormat="1" ht="19.5" customHeight="1">
      <c r="A43" s="213">
        <f t="shared" si="1"/>
        <v>0</v>
      </c>
      <c r="B43" s="182">
        <v>39</v>
      </c>
      <c r="C43" s="178"/>
      <c r="D43" s="179"/>
      <c r="E43" s="179"/>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80"/>
      <c r="AM43" s="178"/>
      <c r="AN43" s="178"/>
      <c r="AO43" s="180"/>
      <c r="AP43" s="178"/>
      <c r="AQ43" s="178"/>
      <c r="AR43" s="181"/>
      <c r="AS43" s="181"/>
      <c r="AT43" s="178"/>
      <c r="AU43" s="182">
        <f t="shared" si="0"/>
      </c>
      <c r="AV43" s="155">
        <f t="shared" si="2"/>
      </c>
      <c r="AW43" s="155">
        <f t="shared" si="3"/>
      </c>
    </row>
    <row r="44" spans="1:49" s="155" customFormat="1" ht="19.5" customHeight="1">
      <c r="A44" s="213">
        <f t="shared" si="1"/>
        <v>0</v>
      </c>
      <c r="B44" s="187">
        <v>40</v>
      </c>
      <c r="C44" s="183"/>
      <c r="D44" s="184"/>
      <c r="E44" s="184"/>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5"/>
      <c r="AM44" s="183"/>
      <c r="AN44" s="183"/>
      <c r="AO44" s="185"/>
      <c r="AP44" s="183"/>
      <c r="AQ44" s="183"/>
      <c r="AR44" s="186"/>
      <c r="AS44" s="186"/>
      <c r="AT44" s="183"/>
      <c r="AU44" s="187">
        <f t="shared" si="0"/>
      </c>
      <c r="AV44" s="155">
        <f t="shared" si="2"/>
      </c>
      <c r="AW44" s="155">
        <f t="shared" si="3"/>
      </c>
    </row>
    <row r="45" spans="1:49" s="155" customFormat="1" ht="19.5" customHeight="1">
      <c r="A45" s="213">
        <f t="shared" si="1"/>
        <v>0</v>
      </c>
      <c r="B45" s="177">
        <v>41</v>
      </c>
      <c r="C45" s="173"/>
      <c r="D45" s="174"/>
      <c r="E45" s="174"/>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5"/>
      <c r="AM45" s="173"/>
      <c r="AN45" s="173"/>
      <c r="AO45" s="175"/>
      <c r="AP45" s="173"/>
      <c r="AQ45" s="173"/>
      <c r="AR45" s="176"/>
      <c r="AS45" s="176"/>
      <c r="AT45" s="173"/>
      <c r="AU45" s="177">
        <f t="shared" si="0"/>
      </c>
      <c r="AV45" s="155">
        <f t="shared" si="2"/>
      </c>
      <c r="AW45" s="155">
        <f t="shared" si="3"/>
      </c>
    </row>
    <row r="46" spans="1:49" s="155" customFormat="1" ht="19.5" customHeight="1">
      <c r="A46" s="213">
        <f t="shared" si="1"/>
        <v>0</v>
      </c>
      <c r="B46" s="182">
        <v>42</v>
      </c>
      <c r="C46" s="178"/>
      <c r="D46" s="179"/>
      <c r="E46" s="179"/>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80"/>
      <c r="AM46" s="178"/>
      <c r="AN46" s="178"/>
      <c r="AO46" s="180"/>
      <c r="AP46" s="178"/>
      <c r="AQ46" s="178"/>
      <c r="AR46" s="181"/>
      <c r="AS46" s="181"/>
      <c r="AT46" s="178"/>
      <c r="AU46" s="182">
        <f t="shared" si="0"/>
      </c>
      <c r="AV46" s="155">
        <f t="shared" si="2"/>
      </c>
      <c r="AW46" s="155">
        <f t="shared" si="3"/>
      </c>
    </row>
    <row r="47" spans="1:49" s="155" customFormat="1" ht="19.5" customHeight="1">
      <c r="A47" s="213">
        <f t="shared" si="1"/>
        <v>0</v>
      </c>
      <c r="B47" s="182">
        <v>43</v>
      </c>
      <c r="C47" s="178"/>
      <c r="D47" s="179"/>
      <c r="E47" s="179"/>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80"/>
      <c r="AM47" s="178"/>
      <c r="AN47" s="178"/>
      <c r="AO47" s="180"/>
      <c r="AP47" s="178"/>
      <c r="AQ47" s="178"/>
      <c r="AR47" s="181"/>
      <c r="AS47" s="181"/>
      <c r="AT47" s="178"/>
      <c r="AU47" s="182">
        <f t="shared" si="0"/>
      </c>
      <c r="AV47" s="155">
        <f t="shared" si="2"/>
      </c>
      <c r="AW47" s="155">
        <f t="shared" si="3"/>
      </c>
    </row>
    <row r="48" spans="1:49" s="155" customFormat="1" ht="19.5" customHeight="1">
      <c r="A48" s="213">
        <f t="shared" si="1"/>
        <v>0</v>
      </c>
      <c r="B48" s="182">
        <v>44</v>
      </c>
      <c r="C48" s="178"/>
      <c r="D48" s="179"/>
      <c r="E48" s="179"/>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80"/>
      <c r="AM48" s="178"/>
      <c r="AN48" s="178"/>
      <c r="AO48" s="180"/>
      <c r="AP48" s="178"/>
      <c r="AQ48" s="178"/>
      <c r="AR48" s="181"/>
      <c r="AS48" s="181"/>
      <c r="AT48" s="178"/>
      <c r="AU48" s="182">
        <f t="shared" si="0"/>
      </c>
      <c r="AV48" s="155">
        <f t="shared" si="2"/>
      </c>
      <c r="AW48" s="155">
        <f t="shared" si="3"/>
      </c>
    </row>
    <row r="49" spans="1:49" s="155" customFormat="1" ht="19.5" customHeight="1">
      <c r="A49" s="213">
        <f t="shared" si="1"/>
        <v>0</v>
      </c>
      <c r="B49" s="187">
        <v>45</v>
      </c>
      <c r="C49" s="183"/>
      <c r="D49" s="184"/>
      <c r="E49" s="184"/>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5"/>
      <c r="AM49" s="183"/>
      <c r="AN49" s="183"/>
      <c r="AO49" s="185"/>
      <c r="AP49" s="183"/>
      <c r="AQ49" s="183"/>
      <c r="AR49" s="186"/>
      <c r="AS49" s="186"/>
      <c r="AT49" s="183"/>
      <c r="AU49" s="187">
        <f t="shared" si="0"/>
      </c>
      <c r="AV49" s="155">
        <f t="shared" si="2"/>
      </c>
      <c r="AW49" s="155">
        <f t="shared" si="3"/>
      </c>
    </row>
    <row r="50" spans="1:49" s="155" customFormat="1" ht="19.5" customHeight="1">
      <c r="A50" s="213">
        <f t="shared" si="1"/>
        <v>0</v>
      </c>
      <c r="B50" s="177">
        <v>46</v>
      </c>
      <c r="C50" s="173"/>
      <c r="D50" s="174"/>
      <c r="E50" s="174"/>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5"/>
      <c r="AM50" s="173"/>
      <c r="AN50" s="173"/>
      <c r="AO50" s="175"/>
      <c r="AP50" s="173"/>
      <c r="AQ50" s="173"/>
      <c r="AR50" s="176"/>
      <c r="AS50" s="176"/>
      <c r="AT50" s="173"/>
      <c r="AU50" s="177">
        <f t="shared" si="0"/>
      </c>
      <c r="AV50" s="155">
        <f t="shared" si="2"/>
      </c>
      <c r="AW50" s="155">
        <f t="shared" si="3"/>
      </c>
    </row>
    <row r="51" spans="1:49" s="155" customFormat="1" ht="19.5" customHeight="1">
      <c r="A51" s="213">
        <f t="shared" si="1"/>
        <v>0</v>
      </c>
      <c r="B51" s="182">
        <v>47</v>
      </c>
      <c r="C51" s="178"/>
      <c r="D51" s="179"/>
      <c r="E51" s="179"/>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80"/>
      <c r="AM51" s="178"/>
      <c r="AN51" s="178"/>
      <c r="AO51" s="180"/>
      <c r="AP51" s="178"/>
      <c r="AQ51" s="178"/>
      <c r="AR51" s="181"/>
      <c r="AS51" s="181"/>
      <c r="AT51" s="178"/>
      <c r="AU51" s="182">
        <f t="shared" si="0"/>
      </c>
      <c r="AV51" s="155">
        <f t="shared" si="2"/>
      </c>
      <c r="AW51" s="155">
        <f t="shared" si="3"/>
      </c>
    </row>
    <row r="52" spans="1:49" s="155" customFormat="1" ht="19.5" customHeight="1">
      <c r="A52" s="213">
        <f t="shared" si="1"/>
        <v>0</v>
      </c>
      <c r="B52" s="182">
        <v>48</v>
      </c>
      <c r="C52" s="178"/>
      <c r="D52" s="179"/>
      <c r="E52" s="179"/>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80"/>
      <c r="AM52" s="178"/>
      <c r="AN52" s="178"/>
      <c r="AO52" s="180"/>
      <c r="AP52" s="178"/>
      <c r="AQ52" s="178"/>
      <c r="AR52" s="181"/>
      <c r="AS52" s="181"/>
      <c r="AT52" s="178"/>
      <c r="AU52" s="182">
        <f t="shared" si="0"/>
      </c>
      <c r="AV52" s="155">
        <f t="shared" si="2"/>
      </c>
      <c r="AW52" s="155">
        <f t="shared" si="3"/>
      </c>
    </row>
    <row r="53" spans="1:49" s="155" customFormat="1" ht="19.5" customHeight="1">
      <c r="A53" s="213">
        <f t="shared" si="1"/>
        <v>0</v>
      </c>
      <c r="B53" s="182">
        <v>49</v>
      </c>
      <c r="C53" s="178"/>
      <c r="D53" s="179"/>
      <c r="E53" s="179"/>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80"/>
      <c r="AM53" s="178"/>
      <c r="AN53" s="178"/>
      <c r="AO53" s="180"/>
      <c r="AP53" s="178"/>
      <c r="AQ53" s="178"/>
      <c r="AR53" s="181"/>
      <c r="AS53" s="181"/>
      <c r="AT53" s="178"/>
      <c r="AU53" s="182">
        <f t="shared" si="0"/>
      </c>
      <c r="AV53" s="155">
        <f t="shared" si="2"/>
      </c>
      <c r="AW53" s="155">
        <f t="shared" si="3"/>
      </c>
    </row>
    <row r="54" spans="1:49" s="155" customFormat="1" ht="19.5" customHeight="1">
      <c r="A54" s="213">
        <f t="shared" si="1"/>
        <v>0</v>
      </c>
      <c r="B54" s="187">
        <v>50</v>
      </c>
      <c r="C54" s="183"/>
      <c r="D54" s="184"/>
      <c r="E54" s="184"/>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5"/>
      <c r="AM54" s="183"/>
      <c r="AN54" s="183"/>
      <c r="AO54" s="185"/>
      <c r="AP54" s="183"/>
      <c r="AQ54" s="183"/>
      <c r="AR54" s="186"/>
      <c r="AS54" s="186"/>
      <c r="AT54" s="183"/>
      <c r="AU54" s="187">
        <f t="shared" si="0"/>
      </c>
      <c r="AV54" s="155">
        <f t="shared" si="2"/>
      </c>
      <c r="AW54" s="155">
        <f t="shared" si="3"/>
      </c>
    </row>
    <row r="55" spans="1:47" s="155" customFormat="1" ht="19.5" customHeight="1">
      <c r="A55" s="213">
        <f t="shared" si="1"/>
        <v>0</v>
      </c>
      <c r="B55" s="177">
        <v>51</v>
      </c>
      <c r="C55" s="173"/>
      <c r="D55" s="174"/>
      <c r="E55" s="174"/>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5"/>
      <c r="AM55" s="173"/>
      <c r="AN55" s="173"/>
      <c r="AO55" s="175"/>
      <c r="AP55" s="173"/>
      <c r="AQ55" s="173"/>
      <c r="AR55" s="176"/>
      <c r="AS55" s="176"/>
      <c r="AT55" s="173"/>
      <c r="AU55" s="177">
        <f t="shared" si="0"/>
      </c>
    </row>
    <row r="56" spans="1:47" s="155" customFormat="1" ht="19.5" customHeight="1">
      <c r="A56" s="213">
        <f t="shared" si="1"/>
        <v>0</v>
      </c>
      <c r="B56" s="182">
        <v>52</v>
      </c>
      <c r="C56" s="178"/>
      <c r="D56" s="179"/>
      <c r="E56" s="179"/>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80"/>
      <c r="AM56" s="178"/>
      <c r="AN56" s="178"/>
      <c r="AO56" s="180"/>
      <c r="AP56" s="178"/>
      <c r="AQ56" s="178"/>
      <c r="AR56" s="181"/>
      <c r="AS56" s="181"/>
      <c r="AT56" s="178"/>
      <c r="AU56" s="182">
        <f t="shared" si="0"/>
      </c>
    </row>
    <row r="57" spans="1:47" s="155" customFormat="1" ht="19.5" customHeight="1">
      <c r="A57" s="213">
        <f t="shared" si="1"/>
        <v>0</v>
      </c>
      <c r="B57" s="182">
        <v>53</v>
      </c>
      <c r="C57" s="178"/>
      <c r="D57" s="179"/>
      <c r="E57" s="179"/>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80"/>
      <c r="AM57" s="178"/>
      <c r="AN57" s="178"/>
      <c r="AO57" s="180"/>
      <c r="AP57" s="178"/>
      <c r="AQ57" s="178"/>
      <c r="AR57" s="181"/>
      <c r="AS57" s="181"/>
      <c r="AT57" s="178"/>
      <c r="AU57" s="182">
        <f t="shared" si="0"/>
      </c>
    </row>
    <row r="58" spans="1:47" s="155" customFormat="1" ht="19.5" customHeight="1">
      <c r="A58" s="213">
        <f t="shared" si="1"/>
        <v>0</v>
      </c>
      <c r="B58" s="182">
        <v>54</v>
      </c>
      <c r="C58" s="178"/>
      <c r="D58" s="179"/>
      <c r="E58" s="179"/>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80"/>
      <c r="AM58" s="178"/>
      <c r="AN58" s="178"/>
      <c r="AO58" s="180"/>
      <c r="AP58" s="178"/>
      <c r="AQ58" s="178"/>
      <c r="AR58" s="181"/>
      <c r="AS58" s="181"/>
      <c r="AT58" s="178"/>
      <c r="AU58" s="182">
        <f t="shared" si="0"/>
      </c>
    </row>
    <row r="59" spans="1:47" s="155" customFormat="1" ht="19.5" customHeight="1">
      <c r="A59" s="213">
        <f t="shared" si="1"/>
        <v>0</v>
      </c>
      <c r="B59" s="187">
        <v>55</v>
      </c>
      <c r="C59" s="183"/>
      <c r="D59" s="184"/>
      <c r="E59" s="184"/>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5"/>
      <c r="AM59" s="183"/>
      <c r="AN59" s="183"/>
      <c r="AO59" s="185"/>
      <c r="AP59" s="183"/>
      <c r="AQ59" s="183"/>
      <c r="AR59" s="186"/>
      <c r="AS59" s="186"/>
      <c r="AT59" s="183"/>
      <c r="AU59" s="187">
        <f t="shared" si="0"/>
      </c>
    </row>
    <row r="60" spans="1:47" s="155" customFormat="1" ht="19.5" customHeight="1">
      <c r="A60" s="213">
        <f t="shared" si="1"/>
        <v>0</v>
      </c>
      <c r="B60" s="177">
        <v>56</v>
      </c>
      <c r="C60" s="173"/>
      <c r="D60" s="174"/>
      <c r="E60" s="174"/>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5"/>
      <c r="AM60" s="173"/>
      <c r="AN60" s="173"/>
      <c r="AO60" s="175"/>
      <c r="AP60" s="173"/>
      <c r="AQ60" s="173"/>
      <c r="AR60" s="176"/>
      <c r="AS60" s="176"/>
      <c r="AT60" s="173"/>
      <c r="AU60" s="177">
        <f t="shared" si="0"/>
      </c>
    </row>
    <row r="61" spans="1:47" s="155" customFormat="1" ht="19.5" customHeight="1">
      <c r="A61" s="213">
        <f t="shared" si="1"/>
        <v>0</v>
      </c>
      <c r="B61" s="182">
        <v>57</v>
      </c>
      <c r="C61" s="178"/>
      <c r="D61" s="179"/>
      <c r="E61" s="179"/>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80"/>
      <c r="AM61" s="178"/>
      <c r="AN61" s="178"/>
      <c r="AO61" s="180"/>
      <c r="AP61" s="178"/>
      <c r="AQ61" s="178"/>
      <c r="AR61" s="181"/>
      <c r="AS61" s="181"/>
      <c r="AT61" s="178"/>
      <c r="AU61" s="182">
        <f t="shared" si="0"/>
      </c>
    </row>
    <row r="62" spans="1:47" s="155" customFormat="1" ht="19.5" customHeight="1">
      <c r="A62" s="213">
        <f t="shared" si="1"/>
        <v>0</v>
      </c>
      <c r="B62" s="182">
        <v>58</v>
      </c>
      <c r="C62" s="178"/>
      <c r="D62" s="179"/>
      <c r="E62" s="179"/>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80"/>
      <c r="AM62" s="178"/>
      <c r="AN62" s="178"/>
      <c r="AO62" s="180"/>
      <c r="AP62" s="178"/>
      <c r="AQ62" s="178"/>
      <c r="AR62" s="181"/>
      <c r="AS62" s="181"/>
      <c r="AT62" s="178"/>
      <c r="AU62" s="182">
        <f t="shared" si="0"/>
      </c>
    </row>
    <row r="63" spans="1:47" s="155" customFormat="1" ht="19.5" customHeight="1">
      <c r="A63" s="213">
        <f t="shared" si="1"/>
        <v>0</v>
      </c>
      <c r="B63" s="182">
        <v>59</v>
      </c>
      <c r="C63" s="178"/>
      <c r="D63" s="179"/>
      <c r="E63" s="179"/>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80"/>
      <c r="AM63" s="178"/>
      <c r="AN63" s="178"/>
      <c r="AO63" s="180"/>
      <c r="AP63" s="178"/>
      <c r="AQ63" s="178"/>
      <c r="AR63" s="181"/>
      <c r="AS63" s="181"/>
      <c r="AT63" s="178"/>
      <c r="AU63" s="182">
        <f t="shared" si="0"/>
      </c>
    </row>
    <row r="64" spans="1:47" s="155" customFormat="1" ht="19.5" customHeight="1">
      <c r="A64" s="213">
        <f t="shared" si="1"/>
        <v>0</v>
      </c>
      <c r="B64" s="187">
        <v>60</v>
      </c>
      <c r="C64" s="183"/>
      <c r="D64" s="184"/>
      <c r="E64" s="184"/>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5"/>
      <c r="AM64" s="183"/>
      <c r="AN64" s="183"/>
      <c r="AO64" s="185"/>
      <c r="AP64" s="183"/>
      <c r="AQ64" s="183"/>
      <c r="AR64" s="186"/>
      <c r="AS64" s="186"/>
      <c r="AT64" s="183"/>
      <c r="AU64" s="187">
        <f t="shared" si="0"/>
      </c>
    </row>
    <row r="65" spans="1:47" s="155" customFormat="1" ht="19.5" customHeight="1">
      <c r="A65" s="213">
        <f t="shared" si="1"/>
        <v>0</v>
      </c>
      <c r="B65" s="177">
        <v>61</v>
      </c>
      <c r="C65" s="173"/>
      <c r="D65" s="174"/>
      <c r="E65" s="174"/>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5"/>
      <c r="AM65" s="173"/>
      <c r="AN65" s="173"/>
      <c r="AO65" s="175"/>
      <c r="AP65" s="173"/>
      <c r="AQ65" s="173"/>
      <c r="AR65" s="176"/>
      <c r="AS65" s="176"/>
      <c r="AT65" s="173"/>
      <c r="AU65" s="177">
        <f t="shared" si="0"/>
      </c>
    </row>
    <row r="66" spans="1:47" s="155" customFormat="1" ht="19.5" customHeight="1">
      <c r="A66" s="213">
        <f t="shared" si="1"/>
        <v>0</v>
      </c>
      <c r="B66" s="182">
        <v>62</v>
      </c>
      <c r="C66" s="178"/>
      <c r="D66" s="179"/>
      <c r="E66" s="179"/>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80"/>
      <c r="AM66" s="178"/>
      <c r="AN66" s="178"/>
      <c r="AO66" s="180"/>
      <c r="AP66" s="178"/>
      <c r="AQ66" s="178"/>
      <c r="AR66" s="181"/>
      <c r="AS66" s="181"/>
      <c r="AT66" s="178"/>
      <c r="AU66" s="182">
        <f t="shared" si="0"/>
      </c>
    </row>
    <row r="67" spans="1:47" s="155" customFormat="1" ht="19.5" customHeight="1">
      <c r="A67" s="213">
        <f t="shared" si="1"/>
        <v>0</v>
      </c>
      <c r="B67" s="182">
        <v>63</v>
      </c>
      <c r="C67" s="178"/>
      <c r="D67" s="179"/>
      <c r="E67" s="179"/>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80"/>
      <c r="AM67" s="178"/>
      <c r="AN67" s="178"/>
      <c r="AO67" s="180"/>
      <c r="AP67" s="178"/>
      <c r="AQ67" s="178"/>
      <c r="AR67" s="181"/>
      <c r="AS67" s="181"/>
      <c r="AT67" s="178"/>
      <c r="AU67" s="182">
        <f t="shared" si="0"/>
      </c>
    </row>
    <row r="68" spans="1:47" s="155" customFormat="1" ht="19.5" customHeight="1">
      <c r="A68" s="213">
        <f t="shared" si="1"/>
        <v>0</v>
      </c>
      <c r="B68" s="182">
        <v>64</v>
      </c>
      <c r="C68" s="178"/>
      <c r="D68" s="179"/>
      <c r="E68" s="179"/>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80"/>
      <c r="AM68" s="178"/>
      <c r="AN68" s="178"/>
      <c r="AO68" s="180"/>
      <c r="AP68" s="178"/>
      <c r="AQ68" s="178"/>
      <c r="AR68" s="181"/>
      <c r="AS68" s="181"/>
      <c r="AT68" s="178"/>
      <c r="AU68" s="182">
        <f t="shared" si="0"/>
      </c>
    </row>
    <row r="69" spans="1:47" s="155" customFormat="1" ht="19.5" customHeight="1">
      <c r="A69" s="213">
        <f t="shared" si="1"/>
        <v>0</v>
      </c>
      <c r="B69" s="187">
        <v>65</v>
      </c>
      <c r="C69" s="183"/>
      <c r="D69" s="184"/>
      <c r="E69" s="184"/>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5"/>
      <c r="AM69" s="183"/>
      <c r="AN69" s="183"/>
      <c r="AO69" s="185"/>
      <c r="AP69" s="183"/>
      <c r="AQ69" s="183"/>
      <c r="AR69" s="186"/>
      <c r="AS69" s="186"/>
      <c r="AT69" s="183"/>
      <c r="AU69" s="187">
        <f aca="true" t="shared" si="4" ref="AU69:AU104">IF(C69="","",VLOOKUP(C69,担任一覧,2,FALSE))</f>
      </c>
    </row>
    <row r="70" spans="1:47" s="155" customFormat="1" ht="19.5" customHeight="1">
      <c r="A70" s="213">
        <f aca="true" t="shared" si="5" ref="A70:A104">IF(D70="",0,ROW(D70))</f>
        <v>0</v>
      </c>
      <c r="B70" s="177">
        <v>66</v>
      </c>
      <c r="C70" s="173"/>
      <c r="D70" s="174"/>
      <c r="E70" s="174"/>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5"/>
      <c r="AM70" s="173"/>
      <c r="AN70" s="173"/>
      <c r="AO70" s="175"/>
      <c r="AP70" s="173"/>
      <c r="AQ70" s="173"/>
      <c r="AR70" s="176"/>
      <c r="AS70" s="176"/>
      <c r="AT70" s="173"/>
      <c r="AU70" s="177">
        <f t="shared" si="4"/>
      </c>
    </row>
    <row r="71" spans="1:47" s="155" customFormat="1" ht="19.5" customHeight="1">
      <c r="A71" s="213">
        <f t="shared" si="5"/>
        <v>0</v>
      </c>
      <c r="B71" s="182">
        <v>67</v>
      </c>
      <c r="C71" s="178"/>
      <c r="D71" s="179"/>
      <c r="E71" s="179"/>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80"/>
      <c r="AM71" s="178"/>
      <c r="AN71" s="178"/>
      <c r="AO71" s="180"/>
      <c r="AP71" s="178"/>
      <c r="AQ71" s="178"/>
      <c r="AR71" s="181"/>
      <c r="AS71" s="181"/>
      <c r="AT71" s="178"/>
      <c r="AU71" s="182">
        <f t="shared" si="4"/>
      </c>
    </row>
    <row r="72" spans="1:47" s="155" customFormat="1" ht="19.5" customHeight="1">
      <c r="A72" s="213">
        <f t="shared" si="5"/>
        <v>0</v>
      </c>
      <c r="B72" s="182">
        <v>68</v>
      </c>
      <c r="C72" s="178"/>
      <c r="D72" s="179"/>
      <c r="E72" s="179"/>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80"/>
      <c r="AM72" s="178"/>
      <c r="AN72" s="178"/>
      <c r="AO72" s="180"/>
      <c r="AP72" s="178"/>
      <c r="AQ72" s="178"/>
      <c r="AR72" s="181"/>
      <c r="AS72" s="181"/>
      <c r="AT72" s="178"/>
      <c r="AU72" s="182">
        <f t="shared" si="4"/>
      </c>
    </row>
    <row r="73" spans="1:47" s="155" customFormat="1" ht="19.5" customHeight="1">
      <c r="A73" s="213">
        <f t="shared" si="5"/>
        <v>0</v>
      </c>
      <c r="B73" s="182">
        <v>69</v>
      </c>
      <c r="C73" s="178"/>
      <c r="D73" s="179"/>
      <c r="E73" s="179"/>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80"/>
      <c r="AM73" s="178"/>
      <c r="AN73" s="178"/>
      <c r="AO73" s="180"/>
      <c r="AP73" s="178"/>
      <c r="AQ73" s="178"/>
      <c r="AR73" s="181"/>
      <c r="AS73" s="181"/>
      <c r="AT73" s="178"/>
      <c r="AU73" s="182">
        <f t="shared" si="4"/>
      </c>
    </row>
    <row r="74" spans="1:47" s="155" customFormat="1" ht="19.5" customHeight="1">
      <c r="A74" s="213">
        <f t="shared" si="5"/>
        <v>0</v>
      </c>
      <c r="B74" s="187">
        <v>70</v>
      </c>
      <c r="C74" s="183"/>
      <c r="D74" s="184"/>
      <c r="E74" s="184"/>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5"/>
      <c r="AM74" s="183"/>
      <c r="AN74" s="183"/>
      <c r="AO74" s="185"/>
      <c r="AP74" s="183"/>
      <c r="AQ74" s="183"/>
      <c r="AR74" s="186"/>
      <c r="AS74" s="186"/>
      <c r="AT74" s="183"/>
      <c r="AU74" s="187">
        <f t="shared" si="4"/>
      </c>
    </row>
    <row r="75" spans="1:47" s="155" customFormat="1" ht="19.5" customHeight="1">
      <c r="A75" s="213">
        <f t="shared" si="5"/>
        <v>0</v>
      </c>
      <c r="B75" s="177">
        <v>71</v>
      </c>
      <c r="C75" s="173"/>
      <c r="D75" s="174"/>
      <c r="E75" s="174"/>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5"/>
      <c r="AM75" s="173"/>
      <c r="AN75" s="173"/>
      <c r="AO75" s="175"/>
      <c r="AP75" s="173"/>
      <c r="AQ75" s="173"/>
      <c r="AR75" s="176"/>
      <c r="AS75" s="176"/>
      <c r="AT75" s="173"/>
      <c r="AU75" s="177">
        <f t="shared" si="4"/>
      </c>
    </row>
    <row r="76" spans="1:47" s="155" customFormat="1" ht="19.5" customHeight="1">
      <c r="A76" s="213">
        <f t="shared" si="5"/>
        <v>0</v>
      </c>
      <c r="B76" s="182">
        <v>72</v>
      </c>
      <c r="C76" s="178"/>
      <c r="D76" s="179"/>
      <c r="E76" s="179"/>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80"/>
      <c r="AM76" s="178"/>
      <c r="AN76" s="178"/>
      <c r="AO76" s="180"/>
      <c r="AP76" s="178"/>
      <c r="AQ76" s="178"/>
      <c r="AR76" s="181"/>
      <c r="AS76" s="181"/>
      <c r="AT76" s="178"/>
      <c r="AU76" s="182">
        <f t="shared" si="4"/>
      </c>
    </row>
    <row r="77" spans="1:47" s="155" customFormat="1" ht="19.5" customHeight="1">
      <c r="A77" s="213">
        <f t="shared" si="5"/>
        <v>0</v>
      </c>
      <c r="B77" s="182">
        <v>73</v>
      </c>
      <c r="C77" s="178"/>
      <c r="D77" s="179"/>
      <c r="E77" s="179"/>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80"/>
      <c r="AM77" s="178"/>
      <c r="AN77" s="178"/>
      <c r="AO77" s="180"/>
      <c r="AP77" s="178"/>
      <c r="AQ77" s="178"/>
      <c r="AR77" s="181"/>
      <c r="AS77" s="181"/>
      <c r="AT77" s="178"/>
      <c r="AU77" s="182">
        <f t="shared" si="4"/>
      </c>
    </row>
    <row r="78" spans="1:47" s="155" customFormat="1" ht="19.5" customHeight="1">
      <c r="A78" s="213">
        <f t="shared" si="5"/>
        <v>0</v>
      </c>
      <c r="B78" s="182">
        <v>74</v>
      </c>
      <c r="C78" s="178"/>
      <c r="D78" s="179"/>
      <c r="E78" s="179"/>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80"/>
      <c r="AM78" s="178"/>
      <c r="AN78" s="178"/>
      <c r="AO78" s="180"/>
      <c r="AP78" s="178"/>
      <c r="AQ78" s="178"/>
      <c r="AR78" s="181"/>
      <c r="AS78" s="181"/>
      <c r="AT78" s="178"/>
      <c r="AU78" s="182">
        <f t="shared" si="4"/>
      </c>
    </row>
    <row r="79" spans="1:47" s="155" customFormat="1" ht="19.5" customHeight="1">
      <c r="A79" s="213">
        <f t="shared" si="5"/>
        <v>0</v>
      </c>
      <c r="B79" s="187">
        <v>75</v>
      </c>
      <c r="C79" s="183"/>
      <c r="D79" s="184"/>
      <c r="E79" s="184"/>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5"/>
      <c r="AM79" s="183"/>
      <c r="AN79" s="183"/>
      <c r="AO79" s="185"/>
      <c r="AP79" s="183"/>
      <c r="AQ79" s="183"/>
      <c r="AR79" s="186"/>
      <c r="AS79" s="186"/>
      <c r="AT79" s="183"/>
      <c r="AU79" s="187">
        <f t="shared" si="4"/>
      </c>
    </row>
    <row r="80" spans="1:47" s="155" customFormat="1" ht="19.5" customHeight="1">
      <c r="A80" s="213">
        <f t="shared" si="5"/>
        <v>0</v>
      </c>
      <c r="B80" s="177">
        <v>76</v>
      </c>
      <c r="C80" s="173"/>
      <c r="D80" s="174"/>
      <c r="E80" s="174"/>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5"/>
      <c r="AM80" s="173"/>
      <c r="AN80" s="173"/>
      <c r="AO80" s="175"/>
      <c r="AP80" s="173"/>
      <c r="AQ80" s="173"/>
      <c r="AR80" s="176"/>
      <c r="AS80" s="176"/>
      <c r="AT80" s="173"/>
      <c r="AU80" s="177">
        <f t="shared" si="4"/>
      </c>
    </row>
    <row r="81" spans="1:47" s="155" customFormat="1" ht="19.5" customHeight="1">
      <c r="A81" s="213">
        <f t="shared" si="5"/>
        <v>0</v>
      </c>
      <c r="B81" s="182">
        <v>77</v>
      </c>
      <c r="C81" s="178"/>
      <c r="D81" s="179"/>
      <c r="E81" s="179"/>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80"/>
      <c r="AM81" s="178"/>
      <c r="AN81" s="178"/>
      <c r="AO81" s="180"/>
      <c r="AP81" s="178"/>
      <c r="AQ81" s="178"/>
      <c r="AR81" s="181"/>
      <c r="AS81" s="181"/>
      <c r="AT81" s="178"/>
      <c r="AU81" s="182">
        <f t="shared" si="4"/>
      </c>
    </row>
    <row r="82" spans="1:47" s="155" customFormat="1" ht="19.5" customHeight="1">
      <c r="A82" s="213">
        <f t="shared" si="5"/>
        <v>0</v>
      </c>
      <c r="B82" s="182">
        <v>78</v>
      </c>
      <c r="C82" s="178"/>
      <c r="D82" s="179"/>
      <c r="E82" s="179"/>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80"/>
      <c r="AM82" s="178"/>
      <c r="AN82" s="178"/>
      <c r="AO82" s="180"/>
      <c r="AP82" s="178"/>
      <c r="AQ82" s="178"/>
      <c r="AR82" s="181"/>
      <c r="AS82" s="181"/>
      <c r="AT82" s="178"/>
      <c r="AU82" s="182">
        <f t="shared" si="4"/>
      </c>
    </row>
    <row r="83" spans="1:47" s="155" customFormat="1" ht="19.5" customHeight="1">
      <c r="A83" s="213">
        <f t="shared" si="5"/>
        <v>0</v>
      </c>
      <c r="B83" s="182">
        <v>79</v>
      </c>
      <c r="C83" s="178"/>
      <c r="D83" s="179"/>
      <c r="E83" s="179"/>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80"/>
      <c r="AM83" s="178"/>
      <c r="AN83" s="178"/>
      <c r="AO83" s="180"/>
      <c r="AP83" s="178"/>
      <c r="AQ83" s="178"/>
      <c r="AR83" s="181"/>
      <c r="AS83" s="181"/>
      <c r="AT83" s="178"/>
      <c r="AU83" s="182">
        <f t="shared" si="4"/>
      </c>
    </row>
    <row r="84" spans="1:47" s="155" customFormat="1" ht="19.5" customHeight="1">
      <c r="A84" s="213">
        <f t="shared" si="5"/>
        <v>0</v>
      </c>
      <c r="B84" s="187">
        <v>80</v>
      </c>
      <c r="C84" s="183"/>
      <c r="D84" s="184"/>
      <c r="E84" s="184"/>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5"/>
      <c r="AM84" s="183"/>
      <c r="AN84" s="183"/>
      <c r="AO84" s="185"/>
      <c r="AP84" s="183"/>
      <c r="AQ84" s="183"/>
      <c r="AR84" s="186"/>
      <c r="AS84" s="186"/>
      <c r="AT84" s="183"/>
      <c r="AU84" s="187">
        <f t="shared" si="4"/>
      </c>
    </row>
    <row r="85" spans="1:47" s="155" customFormat="1" ht="19.5" customHeight="1">
      <c r="A85" s="213">
        <f t="shared" si="5"/>
        <v>0</v>
      </c>
      <c r="B85" s="177">
        <v>81</v>
      </c>
      <c r="C85" s="173"/>
      <c r="D85" s="174"/>
      <c r="E85" s="174"/>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5"/>
      <c r="AM85" s="173"/>
      <c r="AN85" s="173"/>
      <c r="AO85" s="175"/>
      <c r="AP85" s="173"/>
      <c r="AQ85" s="173"/>
      <c r="AR85" s="176"/>
      <c r="AS85" s="176"/>
      <c r="AT85" s="173"/>
      <c r="AU85" s="177">
        <f t="shared" si="4"/>
      </c>
    </row>
    <row r="86" spans="1:47" s="155" customFormat="1" ht="19.5" customHeight="1">
      <c r="A86" s="213">
        <f t="shared" si="5"/>
        <v>0</v>
      </c>
      <c r="B86" s="182">
        <v>82</v>
      </c>
      <c r="C86" s="178"/>
      <c r="D86" s="179"/>
      <c r="E86" s="179"/>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80"/>
      <c r="AM86" s="178"/>
      <c r="AN86" s="178"/>
      <c r="AO86" s="180"/>
      <c r="AP86" s="178"/>
      <c r="AQ86" s="178"/>
      <c r="AR86" s="181"/>
      <c r="AS86" s="181"/>
      <c r="AT86" s="178"/>
      <c r="AU86" s="182">
        <f t="shared" si="4"/>
      </c>
    </row>
    <row r="87" spans="1:47" s="155" customFormat="1" ht="19.5" customHeight="1">
      <c r="A87" s="213">
        <f t="shared" si="5"/>
        <v>0</v>
      </c>
      <c r="B87" s="182">
        <v>83</v>
      </c>
      <c r="C87" s="178"/>
      <c r="D87" s="179"/>
      <c r="E87" s="179"/>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80"/>
      <c r="AM87" s="178"/>
      <c r="AN87" s="178"/>
      <c r="AO87" s="180"/>
      <c r="AP87" s="178"/>
      <c r="AQ87" s="178"/>
      <c r="AR87" s="181"/>
      <c r="AS87" s="181"/>
      <c r="AT87" s="178"/>
      <c r="AU87" s="182">
        <f t="shared" si="4"/>
      </c>
    </row>
    <row r="88" spans="1:47" s="155" customFormat="1" ht="19.5" customHeight="1">
      <c r="A88" s="213">
        <f t="shared" si="5"/>
        <v>0</v>
      </c>
      <c r="B88" s="182">
        <v>84</v>
      </c>
      <c r="C88" s="178"/>
      <c r="D88" s="179"/>
      <c r="E88" s="179"/>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80"/>
      <c r="AM88" s="178"/>
      <c r="AN88" s="178"/>
      <c r="AO88" s="180"/>
      <c r="AP88" s="178"/>
      <c r="AQ88" s="178"/>
      <c r="AR88" s="181"/>
      <c r="AS88" s="181"/>
      <c r="AT88" s="178"/>
      <c r="AU88" s="182">
        <f t="shared" si="4"/>
      </c>
    </row>
    <row r="89" spans="1:47" s="155" customFormat="1" ht="19.5" customHeight="1">
      <c r="A89" s="213">
        <f t="shared" si="5"/>
        <v>0</v>
      </c>
      <c r="B89" s="187">
        <v>85</v>
      </c>
      <c r="C89" s="183"/>
      <c r="D89" s="184"/>
      <c r="E89" s="184"/>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5"/>
      <c r="AM89" s="183"/>
      <c r="AN89" s="183"/>
      <c r="AO89" s="185"/>
      <c r="AP89" s="183"/>
      <c r="AQ89" s="183"/>
      <c r="AR89" s="186"/>
      <c r="AS89" s="186"/>
      <c r="AT89" s="183"/>
      <c r="AU89" s="187">
        <f t="shared" si="4"/>
      </c>
    </row>
    <row r="90" spans="1:47" s="155" customFormat="1" ht="19.5" customHeight="1">
      <c r="A90" s="213">
        <f t="shared" si="5"/>
        <v>0</v>
      </c>
      <c r="B90" s="177">
        <v>86</v>
      </c>
      <c r="C90" s="173"/>
      <c r="D90" s="174"/>
      <c r="E90" s="174"/>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5"/>
      <c r="AM90" s="173"/>
      <c r="AN90" s="173"/>
      <c r="AO90" s="175"/>
      <c r="AP90" s="173"/>
      <c r="AQ90" s="173"/>
      <c r="AR90" s="176"/>
      <c r="AS90" s="176"/>
      <c r="AT90" s="173"/>
      <c r="AU90" s="177">
        <f t="shared" si="4"/>
      </c>
    </row>
    <row r="91" spans="1:47" s="155" customFormat="1" ht="19.5" customHeight="1">
      <c r="A91" s="213">
        <f t="shared" si="5"/>
        <v>0</v>
      </c>
      <c r="B91" s="182">
        <v>87</v>
      </c>
      <c r="C91" s="178"/>
      <c r="D91" s="179"/>
      <c r="E91" s="179"/>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80"/>
      <c r="AM91" s="178"/>
      <c r="AN91" s="178"/>
      <c r="AO91" s="180"/>
      <c r="AP91" s="178"/>
      <c r="AQ91" s="178"/>
      <c r="AR91" s="181"/>
      <c r="AS91" s="181"/>
      <c r="AT91" s="178"/>
      <c r="AU91" s="182">
        <f t="shared" si="4"/>
      </c>
    </row>
    <row r="92" spans="1:47" s="155" customFormat="1" ht="19.5" customHeight="1">
      <c r="A92" s="213">
        <f t="shared" si="5"/>
        <v>0</v>
      </c>
      <c r="B92" s="182">
        <v>88</v>
      </c>
      <c r="C92" s="178"/>
      <c r="D92" s="179"/>
      <c r="E92" s="179"/>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80"/>
      <c r="AM92" s="178"/>
      <c r="AN92" s="178"/>
      <c r="AO92" s="180"/>
      <c r="AP92" s="178"/>
      <c r="AQ92" s="178"/>
      <c r="AR92" s="181"/>
      <c r="AS92" s="181"/>
      <c r="AT92" s="178"/>
      <c r="AU92" s="182">
        <f t="shared" si="4"/>
      </c>
    </row>
    <row r="93" spans="1:47" s="155" customFormat="1" ht="19.5" customHeight="1">
      <c r="A93" s="213">
        <f t="shared" si="5"/>
        <v>0</v>
      </c>
      <c r="B93" s="182">
        <v>89</v>
      </c>
      <c r="C93" s="178"/>
      <c r="D93" s="179"/>
      <c r="E93" s="179"/>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80"/>
      <c r="AM93" s="178"/>
      <c r="AN93" s="178"/>
      <c r="AO93" s="180"/>
      <c r="AP93" s="178"/>
      <c r="AQ93" s="178"/>
      <c r="AR93" s="181"/>
      <c r="AS93" s="181"/>
      <c r="AT93" s="178"/>
      <c r="AU93" s="182">
        <f t="shared" si="4"/>
      </c>
    </row>
    <row r="94" spans="1:47" s="155" customFormat="1" ht="19.5" customHeight="1">
      <c r="A94" s="213">
        <f t="shared" si="5"/>
        <v>0</v>
      </c>
      <c r="B94" s="187">
        <v>90</v>
      </c>
      <c r="C94" s="183"/>
      <c r="D94" s="184"/>
      <c r="E94" s="184"/>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5"/>
      <c r="AM94" s="183"/>
      <c r="AN94" s="183"/>
      <c r="AO94" s="185"/>
      <c r="AP94" s="183"/>
      <c r="AQ94" s="183"/>
      <c r="AR94" s="186"/>
      <c r="AS94" s="186"/>
      <c r="AT94" s="183"/>
      <c r="AU94" s="187">
        <f t="shared" si="4"/>
      </c>
    </row>
    <row r="95" spans="1:49" s="155" customFormat="1" ht="19.5" customHeight="1">
      <c r="A95" s="213">
        <f t="shared" si="5"/>
        <v>0</v>
      </c>
      <c r="B95" s="177">
        <v>91</v>
      </c>
      <c r="C95" s="173"/>
      <c r="D95" s="174"/>
      <c r="E95" s="174"/>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5"/>
      <c r="AM95" s="173"/>
      <c r="AN95" s="173"/>
      <c r="AO95" s="175"/>
      <c r="AP95" s="173"/>
      <c r="AQ95" s="173"/>
      <c r="AR95" s="176"/>
      <c r="AS95" s="176"/>
      <c r="AT95" s="173"/>
      <c r="AU95" s="177">
        <f t="shared" si="4"/>
      </c>
      <c r="AV95" s="155">
        <f t="shared" si="2"/>
      </c>
      <c r="AW95" s="155">
        <f t="shared" si="3"/>
      </c>
    </row>
    <row r="96" spans="1:49" s="155" customFormat="1" ht="19.5" customHeight="1">
      <c r="A96" s="213">
        <f t="shared" si="5"/>
        <v>0</v>
      </c>
      <c r="B96" s="182">
        <v>92</v>
      </c>
      <c r="C96" s="178"/>
      <c r="D96" s="179"/>
      <c r="E96" s="179"/>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80"/>
      <c r="AM96" s="178"/>
      <c r="AN96" s="178"/>
      <c r="AO96" s="180"/>
      <c r="AP96" s="178"/>
      <c r="AQ96" s="178"/>
      <c r="AR96" s="181"/>
      <c r="AS96" s="181"/>
      <c r="AT96" s="178"/>
      <c r="AU96" s="182">
        <f t="shared" si="4"/>
      </c>
      <c r="AV96" s="155">
        <f t="shared" si="2"/>
      </c>
      <c r="AW96" s="155">
        <f t="shared" si="3"/>
      </c>
    </row>
    <row r="97" spans="1:49" s="155" customFormat="1" ht="19.5" customHeight="1">
      <c r="A97" s="213">
        <f t="shared" si="5"/>
        <v>0</v>
      </c>
      <c r="B97" s="182">
        <v>93</v>
      </c>
      <c r="C97" s="178"/>
      <c r="D97" s="179"/>
      <c r="E97" s="179"/>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80"/>
      <c r="AM97" s="178"/>
      <c r="AN97" s="178"/>
      <c r="AO97" s="180"/>
      <c r="AP97" s="178"/>
      <c r="AQ97" s="178"/>
      <c r="AR97" s="181"/>
      <c r="AS97" s="181"/>
      <c r="AT97" s="178"/>
      <c r="AU97" s="182">
        <f t="shared" si="4"/>
      </c>
      <c r="AV97" s="155">
        <f t="shared" si="2"/>
      </c>
      <c r="AW97" s="155">
        <f t="shared" si="3"/>
      </c>
    </row>
    <row r="98" spans="1:49" s="155" customFormat="1" ht="19.5" customHeight="1">
      <c r="A98" s="213">
        <f t="shared" si="5"/>
        <v>0</v>
      </c>
      <c r="B98" s="182">
        <v>94</v>
      </c>
      <c r="C98" s="178"/>
      <c r="D98" s="179"/>
      <c r="E98" s="179"/>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80"/>
      <c r="AM98" s="178"/>
      <c r="AN98" s="178"/>
      <c r="AO98" s="180"/>
      <c r="AP98" s="178"/>
      <c r="AQ98" s="178"/>
      <c r="AR98" s="181"/>
      <c r="AS98" s="181"/>
      <c r="AT98" s="178"/>
      <c r="AU98" s="182">
        <f t="shared" si="4"/>
      </c>
      <c r="AV98" s="155">
        <f t="shared" si="2"/>
      </c>
      <c r="AW98" s="155">
        <f t="shared" si="3"/>
      </c>
    </row>
    <row r="99" spans="1:49" s="155" customFormat="1" ht="19.5" customHeight="1">
      <c r="A99" s="213">
        <f t="shared" si="5"/>
        <v>0</v>
      </c>
      <c r="B99" s="187">
        <v>95</v>
      </c>
      <c r="C99" s="183"/>
      <c r="D99" s="184"/>
      <c r="E99" s="184"/>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5"/>
      <c r="AM99" s="183"/>
      <c r="AN99" s="183"/>
      <c r="AO99" s="185"/>
      <c r="AP99" s="183"/>
      <c r="AQ99" s="183"/>
      <c r="AR99" s="186"/>
      <c r="AS99" s="186"/>
      <c r="AT99" s="183"/>
      <c r="AU99" s="187">
        <f t="shared" si="4"/>
      </c>
      <c r="AV99" s="155">
        <f t="shared" si="2"/>
      </c>
      <c r="AW99" s="155">
        <f t="shared" si="3"/>
      </c>
    </row>
    <row r="100" spans="1:49" s="155" customFormat="1" ht="19.5" customHeight="1">
      <c r="A100" s="213">
        <f t="shared" si="5"/>
        <v>0</v>
      </c>
      <c r="B100" s="177">
        <v>96</v>
      </c>
      <c r="C100" s="173"/>
      <c r="D100" s="174"/>
      <c r="E100" s="174"/>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5"/>
      <c r="AM100" s="173"/>
      <c r="AN100" s="173"/>
      <c r="AO100" s="175"/>
      <c r="AP100" s="173"/>
      <c r="AQ100" s="173"/>
      <c r="AR100" s="176"/>
      <c r="AS100" s="176"/>
      <c r="AT100" s="173"/>
      <c r="AU100" s="177">
        <f t="shared" si="4"/>
      </c>
      <c r="AV100" s="155">
        <f t="shared" si="2"/>
      </c>
      <c r="AW100" s="155">
        <f t="shared" si="3"/>
      </c>
    </row>
    <row r="101" spans="1:49" s="155" customFormat="1" ht="19.5" customHeight="1">
      <c r="A101" s="213">
        <f t="shared" si="5"/>
        <v>0</v>
      </c>
      <c r="B101" s="182">
        <v>97</v>
      </c>
      <c r="C101" s="178"/>
      <c r="D101" s="179"/>
      <c r="E101" s="179"/>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80"/>
      <c r="AM101" s="178"/>
      <c r="AN101" s="178"/>
      <c r="AO101" s="180"/>
      <c r="AP101" s="178"/>
      <c r="AQ101" s="178"/>
      <c r="AR101" s="181"/>
      <c r="AS101" s="181"/>
      <c r="AT101" s="178"/>
      <c r="AU101" s="182">
        <f t="shared" si="4"/>
      </c>
      <c r="AV101" s="155">
        <f t="shared" si="2"/>
      </c>
      <c r="AW101" s="155">
        <f t="shared" si="3"/>
      </c>
    </row>
    <row r="102" spans="1:49" s="155" customFormat="1" ht="19.5" customHeight="1">
      <c r="A102" s="213">
        <f t="shared" si="5"/>
        <v>0</v>
      </c>
      <c r="B102" s="182">
        <v>98</v>
      </c>
      <c r="C102" s="178"/>
      <c r="D102" s="179"/>
      <c r="E102" s="179"/>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80"/>
      <c r="AM102" s="178"/>
      <c r="AN102" s="178"/>
      <c r="AO102" s="180"/>
      <c r="AP102" s="178"/>
      <c r="AQ102" s="178"/>
      <c r="AR102" s="181"/>
      <c r="AS102" s="181"/>
      <c r="AT102" s="178"/>
      <c r="AU102" s="182">
        <f t="shared" si="4"/>
      </c>
      <c r="AV102" s="155">
        <f t="shared" si="2"/>
      </c>
      <c r="AW102" s="155">
        <f t="shared" si="3"/>
      </c>
    </row>
    <row r="103" spans="1:49" s="155" customFormat="1" ht="19.5" customHeight="1">
      <c r="A103" s="213">
        <f t="shared" si="5"/>
        <v>0</v>
      </c>
      <c r="B103" s="182">
        <v>99</v>
      </c>
      <c r="C103" s="178"/>
      <c r="D103" s="179"/>
      <c r="E103" s="179"/>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80"/>
      <c r="AM103" s="178"/>
      <c r="AN103" s="178"/>
      <c r="AO103" s="180"/>
      <c r="AP103" s="178"/>
      <c r="AQ103" s="178"/>
      <c r="AR103" s="181"/>
      <c r="AS103" s="181"/>
      <c r="AT103" s="178"/>
      <c r="AU103" s="182">
        <f t="shared" si="4"/>
      </c>
      <c r="AV103" s="155">
        <f t="shared" si="2"/>
      </c>
      <c r="AW103" s="155">
        <f t="shared" si="3"/>
      </c>
    </row>
    <row r="104" spans="1:49" s="155" customFormat="1" ht="19.5" customHeight="1">
      <c r="A104" s="213">
        <f t="shared" si="5"/>
        <v>0</v>
      </c>
      <c r="B104" s="187">
        <v>100</v>
      </c>
      <c r="C104" s="183"/>
      <c r="D104" s="184"/>
      <c r="E104" s="184"/>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5"/>
      <c r="AM104" s="183"/>
      <c r="AN104" s="183"/>
      <c r="AO104" s="185"/>
      <c r="AP104" s="183"/>
      <c r="AQ104" s="183"/>
      <c r="AR104" s="186"/>
      <c r="AS104" s="186"/>
      <c r="AT104" s="183"/>
      <c r="AU104" s="187">
        <f t="shared" si="4"/>
      </c>
      <c r="AV104" s="155">
        <f t="shared" si="2"/>
      </c>
      <c r="AW104" s="155">
        <f t="shared" si="3"/>
      </c>
    </row>
  </sheetData>
  <sheetProtection sheet="1"/>
  <mergeCells count="13">
    <mergeCell ref="D2:D3"/>
    <mergeCell ref="E2:E3"/>
    <mergeCell ref="I2:K2"/>
    <mergeCell ref="L2:T2"/>
    <mergeCell ref="U2:Y2"/>
    <mergeCell ref="Z2:AD2"/>
    <mergeCell ref="AU2:AU3"/>
    <mergeCell ref="AE2:AI2"/>
    <mergeCell ref="AJ2:AL2"/>
    <mergeCell ref="AM2:AO2"/>
    <mergeCell ref="AP2:AR2"/>
    <mergeCell ref="AS2:AS3"/>
    <mergeCell ref="AT2:AT3"/>
  </mergeCells>
  <conditionalFormatting sqref="AT6:AT104">
    <cfRule type="expression" priority="2" dxfId="1" stopIfTrue="1">
      <formula>$H6=1</formula>
    </cfRule>
  </conditionalFormatting>
  <conditionalFormatting sqref="AT5">
    <cfRule type="expression" priority="1" dxfId="1" stopIfTrue="1">
      <formula>$H5=1</formula>
    </cfRule>
  </conditionalFormatting>
  <dataValidations count="30">
    <dataValidation allowBlank="1" showErrorMessage="1" promptTitle="【入力上の注意事項】" prompt="&#10;支障がなければ記入してください。" imeMode="hiragana" sqref="AT6:AT104"/>
    <dataValidation allowBlank="1" showErrorMessage="1" promptTitle="【入力上の注意事項】" prompt="&#10;考査時や入学後に配慮すべきことがあれば入力してください。&#10;&#10;姓名に略字を使用している場合は，「略字使用」と入力してください。" imeMode="hiragana" sqref="AS6:AS104"/>
    <dataValidation allowBlank="1" showErrorMessage="1" promptTitle="【入力上の注意事項】" prompt="&#10;例のように入力してください。&#10;&#10;［例］　体調不良&#10;　　　　風邪&#10;　　　　骨折による入院" imeMode="hiragana" sqref="AL6:AL104 AO6:AO104 AR6:AR104"/>
    <dataValidation allowBlank="1" showErrorMessage="1" promptTitle="【入力上の注意事項】" prompt="&#10;半角数字を入力してください。" imeMode="off" sqref="AJ6:AK104 AM6:AN104 AP6:AQ104"/>
    <dataValidation type="whole" allowBlank="1" showErrorMessage="1" promptTitle="【入力上の注意事項】" prompt="&#10;半角数字（0～100）を入力してください。" imeMode="off" sqref="U6:AI104">
      <formula1>0</formula1>
      <formula2>100</formula2>
    </dataValidation>
    <dataValidation type="whole" allowBlank="1" showErrorMessage="1" promptTitle="【入力上の注意事項】" prompt="&#10;半角数字（1～5）を入力してください。" imeMode="off" sqref="L6:T104">
      <formula1>1</formula1>
      <formula2>5</formula2>
    </dataValidation>
    <dataValidation type="whole" allowBlank="1" showErrorMessage="1" promptTitle="【入力上の注意事項】" prompt="&#10;半角数字（1～31）を入力してください。" imeMode="off" sqref="K6:K104">
      <formula1>1</formula1>
      <formula2>31</formula2>
    </dataValidation>
    <dataValidation type="whole" allowBlank="1" showErrorMessage="1" promptTitle="【入力上の注意事項】" prompt="&#10;半角数字（1～12）を入力してください。" imeMode="off" sqref="J6:J104">
      <formula1>1</formula1>
      <formula2>12</formula2>
    </dataValidation>
    <dataValidation allowBlank="1" showErrorMessage="1" promptTitle="【入力上の注意事項】" prompt="&#10;半角数字で和暦を入力してください。" imeMode="off" sqref="I6:I104"/>
    <dataValidation allowBlank="1" showErrorMessage="1" promptTitle="【入力上の注意事項】" prompt="&#10;全角カタカナで入力してください。&#10;&#10;姓と名の間には全角スペースを入力してください。" imeMode="fullKatakana" sqref="E6:E104"/>
    <dataValidation allowBlank="1" showErrorMessage="1" promptTitle="【入力上の注意事項】" prompt="&#10;姓と名の間には全角スペースを入力してください。&#10;&#10;JIS漢字コードに文字がない場合は、略字に置き換えるか、スペースで出力し、手書きしてください。" imeMode="hiragana" sqref="D6:D104"/>
    <dataValidation type="whole" allowBlank="1" showErrorMessage="1" promptTitle="【入力上の注意事項】" prompt="&#10;半角数字（1～10）を入力してください。" imeMode="off" sqref="C6:C104">
      <formula1>1</formula1>
      <formula2>10</formula2>
    </dataValidation>
    <dataValidation allowBlank="1" showInputMessage="1" showErrorMessage="1" promptTitle="【入力上の注意事項】" prompt="&#10;考査時や入学後に配慮すべきことがあれば入力してください。&#10;&#10;姓名に略字を使用している場合は，「略字使用」と入力してください。" imeMode="hiragana" sqref="AS5"/>
    <dataValidation type="whole" allowBlank="1" showInputMessage="1" showErrorMessage="1" promptTitle="【入力上の注意事項】" prompt="&#10;半角数字（1または2）を入力してください。&#10;&#10;1：滝二会場&#10;2：姫路会場" imeMode="off" sqref="G5">
      <formula1>1</formula1>
      <formula2>2</formula2>
    </dataValidation>
    <dataValidation allowBlank="1" showInputMessage="1" showErrorMessage="1" promptTitle="【入力上の注意事項】" prompt="&#10;例のように入力してください。&#10;&#10;［例］　体調不良&#10;　　　　風邪&#10;　　　　骨折による入院" imeMode="hiragana" sqref="AO5 AL5 AR5"/>
    <dataValidation allowBlank="1" showInputMessage="1" showErrorMessage="1" promptTitle="【入力上の注意事項】" prompt="&#10;半角数字を入力してください。" imeMode="off" sqref="AM5:AN5 AJ5:AK5 AP5:AQ5"/>
    <dataValidation type="whole" allowBlank="1" showInputMessage="1" showErrorMessage="1" promptTitle="【入力上の注意事項】" prompt="&#10;半角数字（1～5）を入力してください。" imeMode="off" sqref="L5:T5">
      <formula1>1</formula1>
      <formula2>5</formula2>
    </dataValidation>
    <dataValidation type="whole" allowBlank="1" showInputMessage="1" showErrorMessage="1" promptTitle="【入力上の注意事項】" prompt="&#10;半角数字（1～31）を入力してください。" imeMode="off" sqref="K5">
      <formula1>1</formula1>
      <formula2>31</formula2>
    </dataValidation>
    <dataValidation type="whole" allowBlank="1" showInputMessage="1" showErrorMessage="1" promptTitle="【入力上の注意事項】" prompt="&#10;半角数字（1～12）を入力してください。" imeMode="off" sqref="J5">
      <formula1>1</formula1>
      <formula2>12</formula2>
    </dataValidation>
    <dataValidation type="whole" allowBlank="1" showInputMessage="1" showErrorMessage="1" promptTitle="【入力上の注意事項】" prompt="&#10;半角数字（0～100）を入力してください。" imeMode="off" sqref="U5:AI5">
      <formula1>0</formula1>
      <formula2>100</formula2>
    </dataValidation>
    <dataValidation allowBlank="1" showInputMessage="1" showErrorMessage="1" promptTitle="【入力上の注意事項】" prompt="&#10;半角数字で和暦を入力してください。" imeMode="off" sqref="I5"/>
    <dataValidation type="whole" allowBlank="1" showInputMessage="1" showErrorMessage="1" promptTitle="【入力上の注意事項】" prompt="&#10;半角数字（1または2）を入力してください。&#10;&#10;1：専願&#10;2：併願" imeMode="off" sqref="H5">
      <formula1>1</formula1>
      <formula2>2</formula2>
    </dataValidation>
    <dataValidation type="whole" allowBlank="1" showInputMessage="1" showErrorMessage="1" promptTitle="【入力上の注意事項】" prompt="&#10;半角数字（1または2）を入力してください。&#10;&#10;1：男&#10;2：女" imeMode="off" sqref="F5">
      <formula1>1</formula1>
      <formula2>2</formula2>
    </dataValidation>
    <dataValidation allowBlank="1" showInputMessage="1" showErrorMessage="1" promptTitle="【入力上の注意事項】" prompt="&#10;全角カタカナで入力してください。&#10;&#10;姓と名の間には全角スペースを入力してください。" imeMode="fullKatakana" sqref="E5"/>
    <dataValidation allowBlank="1" showInputMessage="1" showErrorMessage="1" promptTitle="【入力上の注意事項】" prompt="&#10;姓と名の間には全角スペースを入力してください。&#10;&#10;JIS漢字コードに文字がない場合は、略字に置き換えるか、スペースで出力し、手書きしてください。" imeMode="hiragana" sqref="D5"/>
    <dataValidation type="whole" allowBlank="1" showInputMessage="1" showErrorMessage="1" promptTitle="【入力上の注意事項】" prompt="&#10;半角数字（1～10）を入力してください。" imeMode="off" sqref="C5">
      <formula1>1</formula1>
      <formula2>10</formula2>
    </dataValidation>
    <dataValidation type="whole" allowBlank="1" showErrorMessage="1" promptTitle="【入力上の注意事項】" prompt="&#10;半角数字（1または2）を入力してください。&#10;&#10;1：男&#10;2：女" imeMode="off" sqref="F6:F104">
      <formula1>1</formula1>
      <formula2>2</formula2>
    </dataValidation>
    <dataValidation type="whole" allowBlank="1" showErrorMessage="1" promptTitle="【入力上の注意事項】" prompt="&#10;半角数字（1または2）を入力してください。&#10;&#10;1：滝二会場&#10;2：姫路会場" imeMode="off" sqref="G6:G104">
      <formula1>1</formula1>
      <formula2>2</formula2>
    </dataValidation>
    <dataValidation type="whole" allowBlank="1" showErrorMessage="1" promptTitle="【入力上の注意事項】" prompt="&#10;半角数字（1または2）を入力してください。&#10;&#10;1：専願&#10;2：併願" imeMode="off" sqref="H6:H104">
      <formula1>1</formula1>
      <formula2>2</formula2>
    </dataValidation>
    <dataValidation allowBlank="1" showInputMessage="1" showErrorMessage="1" promptTitle="【入力上の注意事項】" prompt="&#10;支障がなければ高校を省略して入力してください。&#10;(例)春日台高校の場合&#10;　　　春日台" imeMode="hiragana" sqref="AT5"/>
  </dataValidations>
  <printOptions/>
  <pageMargins left="0.3937007874015748" right="0.3937007874015748" top="0.3937007874015748" bottom="0.3937007874015748" header="0.31496062992125984" footer="0.31496062992125984"/>
  <pageSetup fitToHeight="1" fitToWidth="1" horizontalDpi="600" verticalDpi="600" orientation="landscape" paperSize="12" scale="34"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W104"/>
  <sheetViews>
    <sheetView showGridLines="0" showRowColHeaders="0" zoomScalePageLayoutView="0" workbookViewId="0" topLeftCell="A1">
      <pane xSplit="4" ySplit="3" topLeftCell="E4" activePane="bottomRight" state="frozen"/>
      <selection pane="topLeft" activeCell="I4" sqref="I4:AS4"/>
      <selection pane="topRight" activeCell="I4" sqref="I4:AS4"/>
      <selection pane="bottomLeft" activeCell="I4" sqref="I4:AS4"/>
      <selection pane="bottomRight" activeCell="C5" sqref="C5"/>
    </sheetView>
  </sheetViews>
  <sheetFormatPr defaultColWidth="10.7109375" defaultRowHeight="15"/>
  <cols>
    <col min="1" max="1" width="12.7109375" style="149" customWidth="1"/>
    <col min="2" max="3" width="3.7109375" style="149" customWidth="1"/>
    <col min="4" max="4" width="18.140625" style="149" customWidth="1"/>
    <col min="5" max="5" width="18.8515625" style="149" customWidth="1"/>
    <col min="6" max="6" width="5.28125" style="157" bestFit="1" customWidth="1"/>
    <col min="7" max="8" width="7.28125" style="157" bestFit="1" customWidth="1"/>
    <col min="9" max="10" width="3.421875" style="157" customWidth="1"/>
    <col min="11" max="11" width="3.421875" style="157" bestFit="1" customWidth="1"/>
    <col min="12" max="20" width="4.7109375" style="149" customWidth="1"/>
    <col min="21" max="21" width="4.421875" style="149" customWidth="1"/>
    <col min="22" max="35" width="4.7109375" style="149" customWidth="1"/>
    <col min="36" max="37" width="6.7109375" style="149" customWidth="1"/>
    <col min="38" max="38" width="25.00390625" style="149" customWidth="1"/>
    <col min="39" max="40" width="6.7109375" style="149" customWidth="1"/>
    <col min="41" max="41" width="25.00390625" style="149" customWidth="1"/>
    <col min="42" max="43" width="6.7109375" style="149" customWidth="1"/>
    <col min="44" max="44" width="25.00390625" style="149" customWidth="1"/>
    <col min="45" max="45" width="100.7109375" style="149" customWidth="1"/>
    <col min="46" max="47" width="12.421875" style="149" customWidth="1"/>
    <col min="48" max="49" width="10.7109375" style="149" hidden="1" customWidth="1"/>
    <col min="50" max="16384" width="10.7109375" style="149" customWidth="1"/>
  </cols>
  <sheetData>
    <row r="1" spans="1:47" ht="34.5" customHeight="1">
      <c r="A1" s="147">
        <f>IF(MAX(A5:A104)=0,0,MAX(A5:A104)-4)</f>
        <v>0</v>
      </c>
      <c r="B1" s="148" t="s">
        <v>73</v>
      </c>
      <c r="F1" s="147"/>
      <c r="G1" s="147"/>
      <c r="H1" s="147"/>
      <c r="I1" s="147"/>
      <c r="J1" s="147"/>
      <c r="K1" s="149"/>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1" t="s">
        <v>20</v>
      </c>
      <c r="AP1" s="152"/>
      <c r="AQ1" s="152"/>
      <c r="AR1" s="152"/>
      <c r="AS1" s="153"/>
      <c r="AT1" s="153"/>
      <c r="AU1" s="154"/>
    </row>
    <row r="2" spans="2:47" ht="13.5" customHeight="1">
      <c r="B2" s="198" t="s">
        <v>21</v>
      </c>
      <c r="C2" s="198" t="s">
        <v>22</v>
      </c>
      <c r="D2" s="218" t="s">
        <v>26</v>
      </c>
      <c r="E2" s="218" t="s">
        <v>37</v>
      </c>
      <c r="F2" s="189" t="s">
        <v>138</v>
      </c>
      <c r="G2" s="189" t="s">
        <v>146</v>
      </c>
      <c r="H2" s="189" t="s">
        <v>139</v>
      </c>
      <c r="I2" s="220" t="s">
        <v>38</v>
      </c>
      <c r="J2" s="220"/>
      <c r="K2" s="220"/>
      <c r="L2" s="221" t="s">
        <v>192</v>
      </c>
      <c r="M2" s="221"/>
      <c r="N2" s="221"/>
      <c r="O2" s="221"/>
      <c r="P2" s="221"/>
      <c r="Q2" s="221"/>
      <c r="R2" s="221"/>
      <c r="S2" s="221"/>
      <c r="T2" s="221"/>
      <c r="U2" s="221" t="str">
        <f>IF(Data_Basic!D5="","",Data_Basic!D5)</f>
        <v>９月実力考査</v>
      </c>
      <c r="V2" s="221"/>
      <c r="W2" s="221"/>
      <c r="X2" s="221"/>
      <c r="Y2" s="221"/>
      <c r="Z2" s="221" t="str">
        <f>IF(Data_Basic!D6="","",Data_Basic!D6)</f>
        <v>10月実力考査</v>
      </c>
      <c r="AA2" s="221"/>
      <c r="AB2" s="221"/>
      <c r="AC2" s="221"/>
      <c r="AD2" s="221"/>
      <c r="AE2" s="221" t="str">
        <f>IF(Data_Basic!D7="","",Data_Basic!D7)</f>
        <v>11月実力考査</v>
      </c>
      <c r="AF2" s="221"/>
      <c r="AG2" s="221"/>
      <c r="AH2" s="221"/>
      <c r="AI2" s="221"/>
      <c r="AJ2" s="221" t="s">
        <v>42</v>
      </c>
      <c r="AK2" s="221"/>
      <c r="AL2" s="221"/>
      <c r="AM2" s="221" t="s">
        <v>43</v>
      </c>
      <c r="AN2" s="221"/>
      <c r="AO2" s="221"/>
      <c r="AP2" s="221" t="s">
        <v>47</v>
      </c>
      <c r="AQ2" s="221"/>
      <c r="AR2" s="221"/>
      <c r="AS2" s="222" t="s">
        <v>72</v>
      </c>
      <c r="AT2" s="222" t="s">
        <v>160</v>
      </c>
      <c r="AU2" s="222" t="s">
        <v>49</v>
      </c>
    </row>
    <row r="3" spans="2:47" ht="26.25">
      <c r="B3" s="195" t="s">
        <v>24</v>
      </c>
      <c r="C3" s="195" t="s">
        <v>25</v>
      </c>
      <c r="D3" s="219"/>
      <c r="E3" s="219"/>
      <c r="F3" s="188" t="s">
        <v>140</v>
      </c>
      <c r="G3" s="188" t="s">
        <v>141</v>
      </c>
      <c r="H3" s="195" t="s">
        <v>143</v>
      </c>
      <c r="I3" s="195" t="s">
        <v>39</v>
      </c>
      <c r="J3" s="195" t="s">
        <v>40</v>
      </c>
      <c r="K3" s="196" t="s">
        <v>41</v>
      </c>
      <c r="L3" s="195" t="s">
        <v>28</v>
      </c>
      <c r="M3" s="195" t="s">
        <v>29</v>
      </c>
      <c r="N3" s="195" t="s">
        <v>30</v>
      </c>
      <c r="O3" s="195" t="s">
        <v>31</v>
      </c>
      <c r="P3" s="195" t="s">
        <v>32</v>
      </c>
      <c r="Q3" s="195" t="s">
        <v>33</v>
      </c>
      <c r="R3" s="195" t="s">
        <v>34</v>
      </c>
      <c r="S3" s="195" t="s">
        <v>35</v>
      </c>
      <c r="T3" s="195" t="s">
        <v>36</v>
      </c>
      <c r="U3" s="195" t="s">
        <v>28</v>
      </c>
      <c r="V3" s="195" t="s">
        <v>29</v>
      </c>
      <c r="W3" s="195" t="s">
        <v>30</v>
      </c>
      <c r="X3" s="195" t="s">
        <v>31</v>
      </c>
      <c r="Y3" s="195" t="s">
        <v>36</v>
      </c>
      <c r="Z3" s="195" t="s">
        <v>28</v>
      </c>
      <c r="AA3" s="195" t="s">
        <v>29</v>
      </c>
      <c r="AB3" s="195" t="s">
        <v>30</v>
      </c>
      <c r="AC3" s="195" t="s">
        <v>31</v>
      </c>
      <c r="AD3" s="195" t="s">
        <v>36</v>
      </c>
      <c r="AE3" s="195" t="s">
        <v>28</v>
      </c>
      <c r="AF3" s="195" t="s">
        <v>29</v>
      </c>
      <c r="AG3" s="195" t="s">
        <v>30</v>
      </c>
      <c r="AH3" s="195" t="s">
        <v>31</v>
      </c>
      <c r="AI3" s="195" t="s">
        <v>36</v>
      </c>
      <c r="AJ3" s="197" t="s">
        <v>44</v>
      </c>
      <c r="AK3" s="197" t="s">
        <v>45</v>
      </c>
      <c r="AL3" s="195" t="s">
        <v>46</v>
      </c>
      <c r="AM3" s="197" t="s">
        <v>44</v>
      </c>
      <c r="AN3" s="197" t="s">
        <v>45</v>
      </c>
      <c r="AO3" s="195" t="s">
        <v>46</v>
      </c>
      <c r="AP3" s="197" t="s">
        <v>44</v>
      </c>
      <c r="AQ3" s="197" t="s">
        <v>45</v>
      </c>
      <c r="AR3" s="195" t="s">
        <v>46</v>
      </c>
      <c r="AS3" s="223"/>
      <c r="AT3" s="223"/>
      <c r="AU3" s="223"/>
    </row>
    <row r="4" spans="2:47" ht="19.5" customHeight="1">
      <c r="B4" s="204" t="s">
        <v>150</v>
      </c>
      <c r="C4" s="192">
        <v>1</v>
      </c>
      <c r="D4" s="193" t="s">
        <v>151</v>
      </c>
      <c r="E4" s="193" t="s">
        <v>161</v>
      </c>
      <c r="F4" s="205">
        <v>1</v>
      </c>
      <c r="G4" s="205">
        <v>2</v>
      </c>
      <c r="H4" s="207">
        <f>IF(D4="","",1)</f>
        <v>1</v>
      </c>
      <c r="I4" s="192">
        <v>16</v>
      </c>
      <c r="J4" s="192">
        <v>7</v>
      </c>
      <c r="K4" s="192">
        <v>7</v>
      </c>
      <c r="L4" s="192">
        <v>4</v>
      </c>
      <c r="M4" s="192">
        <v>4</v>
      </c>
      <c r="N4" s="192">
        <v>5</v>
      </c>
      <c r="O4" s="192">
        <v>5</v>
      </c>
      <c r="P4" s="192">
        <v>3</v>
      </c>
      <c r="Q4" s="192">
        <v>3</v>
      </c>
      <c r="R4" s="192">
        <v>4</v>
      </c>
      <c r="S4" s="192">
        <v>4</v>
      </c>
      <c r="T4" s="192">
        <v>5</v>
      </c>
      <c r="U4" s="192">
        <v>71</v>
      </c>
      <c r="V4" s="192">
        <v>72</v>
      </c>
      <c r="W4" s="192">
        <v>81</v>
      </c>
      <c r="X4" s="192">
        <v>82</v>
      </c>
      <c r="Y4" s="192">
        <v>83</v>
      </c>
      <c r="Z4" s="192">
        <v>66</v>
      </c>
      <c r="AA4" s="192">
        <v>67</v>
      </c>
      <c r="AB4" s="192">
        <v>76</v>
      </c>
      <c r="AC4" s="192">
        <v>77</v>
      </c>
      <c r="AD4" s="192">
        <v>78</v>
      </c>
      <c r="AE4" s="192">
        <v>76</v>
      </c>
      <c r="AF4" s="192">
        <v>77</v>
      </c>
      <c r="AG4" s="192">
        <v>91</v>
      </c>
      <c r="AH4" s="192">
        <v>92</v>
      </c>
      <c r="AI4" s="192">
        <v>93</v>
      </c>
      <c r="AJ4" s="192">
        <v>190</v>
      </c>
      <c r="AK4" s="192">
        <v>5</v>
      </c>
      <c r="AL4" s="193" t="s">
        <v>157</v>
      </c>
      <c r="AM4" s="192">
        <v>193</v>
      </c>
      <c r="AN4" s="192">
        <v>20</v>
      </c>
      <c r="AO4" s="193" t="s">
        <v>148</v>
      </c>
      <c r="AP4" s="192">
        <v>165</v>
      </c>
      <c r="AQ4" s="192">
        <v>0</v>
      </c>
      <c r="AR4" s="206" t="s">
        <v>159</v>
      </c>
      <c r="AS4" s="193" t="s">
        <v>149</v>
      </c>
      <c r="AT4" s="199" t="s">
        <v>162</v>
      </c>
      <c r="AU4" s="204" t="str">
        <f aca="true" t="shared" si="0" ref="AU4:AU68">IF(C4="","",VLOOKUP(C4,担任一覧,2,FALSE))</f>
        <v>滝川　一郎</v>
      </c>
    </row>
    <row r="5" spans="1:49" s="155" customFormat="1" ht="19.5" customHeight="1">
      <c r="A5" s="213">
        <f>IF(D5="",0,ROW(D5))</f>
        <v>0</v>
      </c>
      <c r="B5" s="177">
        <v>1</v>
      </c>
      <c r="C5" s="173"/>
      <c r="D5" s="174"/>
      <c r="E5" s="174"/>
      <c r="F5" s="173"/>
      <c r="G5" s="173"/>
      <c r="H5" s="182">
        <f>IF(D5="","",1)</f>
      </c>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5"/>
      <c r="AM5" s="173"/>
      <c r="AN5" s="173"/>
      <c r="AO5" s="175"/>
      <c r="AP5" s="173"/>
      <c r="AQ5" s="173"/>
      <c r="AR5" s="176"/>
      <c r="AS5" s="176"/>
      <c r="AT5" s="173"/>
      <c r="AU5" s="177">
        <f t="shared" si="0"/>
      </c>
      <c r="AV5" s="155">
        <f>IF(F5=1,"男",IF(F5=2,"女",""))</f>
      </c>
      <c r="AW5" s="155">
        <f>IF(H5=1,"専願",IF(H5=2,"併願",""))</f>
      </c>
    </row>
    <row r="6" spans="1:49" s="155" customFormat="1" ht="19.5" customHeight="1">
      <c r="A6" s="213">
        <f aca="true" t="shared" si="1" ref="A6:A69">IF(D6="",0,ROW(D6))</f>
        <v>0</v>
      </c>
      <c r="B6" s="182">
        <v>2</v>
      </c>
      <c r="C6" s="178"/>
      <c r="D6" s="179"/>
      <c r="E6" s="179"/>
      <c r="F6" s="178"/>
      <c r="G6" s="178"/>
      <c r="H6" s="182">
        <f aca="true" t="shared" si="2" ref="H6:H69">IF(D6="","",1)</f>
      </c>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80"/>
      <c r="AM6" s="178"/>
      <c r="AN6" s="178"/>
      <c r="AO6" s="180"/>
      <c r="AP6" s="178"/>
      <c r="AQ6" s="178"/>
      <c r="AR6" s="181"/>
      <c r="AS6" s="181"/>
      <c r="AT6" s="178"/>
      <c r="AU6" s="182">
        <f t="shared" si="0"/>
      </c>
      <c r="AV6" s="155">
        <f aca="true" t="shared" si="3" ref="AV6:AV104">IF(F6=1,"男",IF(F6=2,"女",""))</f>
      </c>
      <c r="AW6" s="155">
        <f aca="true" t="shared" si="4" ref="AW6:AW104">IF(H6=1,"専願",IF(H6=2,"併願",""))</f>
      </c>
    </row>
    <row r="7" spans="1:49" s="155" customFormat="1" ht="19.5" customHeight="1">
      <c r="A7" s="213">
        <f t="shared" si="1"/>
        <v>0</v>
      </c>
      <c r="B7" s="182">
        <v>3</v>
      </c>
      <c r="C7" s="178"/>
      <c r="D7" s="179"/>
      <c r="E7" s="179"/>
      <c r="F7" s="178"/>
      <c r="G7" s="178"/>
      <c r="H7" s="182">
        <f t="shared" si="2"/>
      </c>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80"/>
      <c r="AM7" s="178"/>
      <c r="AN7" s="178"/>
      <c r="AO7" s="180"/>
      <c r="AP7" s="178"/>
      <c r="AQ7" s="178"/>
      <c r="AR7" s="181"/>
      <c r="AS7" s="181"/>
      <c r="AT7" s="178"/>
      <c r="AU7" s="182">
        <f t="shared" si="0"/>
      </c>
      <c r="AV7" s="155">
        <f t="shared" si="3"/>
      </c>
      <c r="AW7" s="155">
        <f t="shared" si="4"/>
      </c>
    </row>
    <row r="8" spans="1:49" s="155" customFormat="1" ht="19.5" customHeight="1">
      <c r="A8" s="213">
        <f t="shared" si="1"/>
        <v>0</v>
      </c>
      <c r="B8" s="182">
        <v>4</v>
      </c>
      <c r="C8" s="178"/>
      <c r="D8" s="179"/>
      <c r="E8" s="179"/>
      <c r="F8" s="178"/>
      <c r="G8" s="178"/>
      <c r="H8" s="182">
        <f t="shared" si="2"/>
      </c>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80"/>
      <c r="AM8" s="178"/>
      <c r="AN8" s="178"/>
      <c r="AO8" s="180"/>
      <c r="AP8" s="178"/>
      <c r="AQ8" s="178"/>
      <c r="AR8" s="181"/>
      <c r="AS8" s="181"/>
      <c r="AT8" s="178"/>
      <c r="AU8" s="182">
        <f t="shared" si="0"/>
      </c>
      <c r="AV8" s="155">
        <f t="shared" si="3"/>
      </c>
      <c r="AW8" s="155">
        <f t="shared" si="4"/>
      </c>
    </row>
    <row r="9" spans="1:49" s="155" customFormat="1" ht="19.5" customHeight="1">
      <c r="A9" s="213">
        <f t="shared" si="1"/>
        <v>0</v>
      </c>
      <c r="B9" s="187">
        <v>5</v>
      </c>
      <c r="C9" s="183"/>
      <c r="D9" s="184"/>
      <c r="E9" s="184"/>
      <c r="F9" s="183"/>
      <c r="G9" s="183"/>
      <c r="H9" s="187">
        <f t="shared" si="2"/>
      </c>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5"/>
      <c r="AM9" s="183"/>
      <c r="AN9" s="183"/>
      <c r="AO9" s="185"/>
      <c r="AP9" s="183"/>
      <c r="AQ9" s="183"/>
      <c r="AR9" s="186"/>
      <c r="AS9" s="186"/>
      <c r="AT9" s="183"/>
      <c r="AU9" s="187">
        <f t="shared" si="0"/>
      </c>
      <c r="AV9" s="155">
        <f t="shared" si="3"/>
      </c>
      <c r="AW9" s="155">
        <f t="shared" si="4"/>
      </c>
    </row>
    <row r="10" spans="1:49" s="155" customFormat="1" ht="19.5" customHeight="1">
      <c r="A10" s="213">
        <f t="shared" si="1"/>
        <v>0</v>
      </c>
      <c r="B10" s="177">
        <v>6</v>
      </c>
      <c r="C10" s="173"/>
      <c r="D10" s="174"/>
      <c r="E10" s="174"/>
      <c r="F10" s="173"/>
      <c r="G10" s="173"/>
      <c r="H10" s="177">
        <f t="shared" si="2"/>
      </c>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5"/>
      <c r="AM10" s="173"/>
      <c r="AN10" s="173"/>
      <c r="AO10" s="175"/>
      <c r="AP10" s="173"/>
      <c r="AQ10" s="173"/>
      <c r="AR10" s="176"/>
      <c r="AS10" s="176"/>
      <c r="AT10" s="173"/>
      <c r="AU10" s="177">
        <f t="shared" si="0"/>
      </c>
      <c r="AV10" s="155">
        <f t="shared" si="3"/>
      </c>
      <c r="AW10" s="155">
        <f t="shared" si="4"/>
      </c>
    </row>
    <row r="11" spans="1:49" s="155" customFormat="1" ht="19.5" customHeight="1">
      <c r="A11" s="213">
        <f t="shared" si="1"/>
        <v>0</v>
      </c>
      <c r="B11" s="182">
        <v>7</v>
      </c>
      <c r="C11" s="178"/>
      <c r="D11" s="179"/>
      <c r="E11" s="179"/>
      <c r="F11" s="178"/>
      <c r="G11" s="178"/>
      <c r="H11" s="182">
        <f t="shared" si="2"/>
      </c>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80"/>
      <c r="AM11" s="178"/>
      <c r="AN11" s="178"/>
      <c r="AO11" s="180"/>
      <c r="AP11" s="178"/>
      <c r="AQ11" s="178"/>
      <c r="AR11" s="181"/>
      <c r="AS11" s="181"/>
      <c r="AT11" s="178"/>
      <c r="AU11" s="182">
        <f t="shared" si="0"/>
      </c>
      <c r="AV11" s="155">
        <f t="shared" si="3"/>
      </c>
      <c r="AW11" s="155">
        <f t="shared" si="4"/>
      </c>
    </row>
    <row r="12" spans="1:49" s="155" customFormat="1" ht="19.5" customHeight="1">
      <c r="A12" s="213">
        <f t="shared" si="1"/>
        <v>0</v>
      </c>
      <c r="B12" s="182">
        <v>8</v>
      </c>
      <c r="C12" s="178"/>
      <c r="D12" s="179"/>
      <c r="E12" s="179"/>
      <c r="F12" s="178"/>
      <c r="G12" s="178"/>
      <c r="H12" s="182">
        <f t="shared" si="2"/>
      </c>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80"/>
      <c r="AM12" s="178"/>
      <c r="AN12" s="178"/>
      <c r="AO12" s="180"/>
      <c r="AP12" s="178"/>
      <c r="AQ12" s="178"/>
      <c r="AR12" s="181"/>
      <c r="AS12" s="181"/>
      <c r="AT12" s="178"/>
      <c r="AU12" s="182">
        <f t="shared" si="0"/>
      </c>
      <c r="AV12" s="155">
        <f t="shared" si="3"/>
      </c>
      <c r="AW12" s="155">
        <f t="shared" si="4"/>
      </c>
    </row>
    <row r="13" spans="1:49" s="155" customFormat="1" ht="19.5" customHeight="1">
      <c r="A13" s="213">
        <f t="shared" si="1"/>
        <v>0</v>
      </c>
      <c r="B13" s="182">
        <v>9</v>
      </c>
      <c r="C13" s="178"/>
      <c r="D13" s="179"/>
      <c r="E13" s="179"/>
      <c r="F13" s="178"/>
      <c r="G13" s="178"/>
      <c r="H13" s="182">
        <f t="shared" si="2"/>
      </c>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80"/>
      <c r="AM13" s="178"/>
      <c r="AN13" s="178"/>
      <c r="AO13" s="180"/>
      <c r="AP13" s="178"/>
      <c r="AQ13" s="178"/>
      <c r="AR13" s="181"/>
      <c r="AS13" s="181"/>
      <c r="AT13" s="178"/>
      <c r="AU13" s="182">
        <f t="shared" si="0"/>
      </c>
      <c r="AV13" s="155">
        <f t="shared" si="3"/>
      </c>
      <c r="AW13" s="155">
        <f t="shared" si="4"/>
      </c>
    </row>
    <row r="14" spans="1:49" s="155" customFormat="1" ht="19.5" customHeight="1">
      <c r="A14" s="213">
        <f t="shared" si="1"/>
        <v>0</v>
      </c>
      <c r="B14" s="187">
        <v>10</v>
      </c>
      <c r="C14" s="183"/>
      <c r="D14" s="184"/>
      <c r="E14" s="184"/>
      <c r="F14" s="183"/>
      <c r="G14" s="183"/>
      <c r="H14" s="187">
        <f t="shared" si="2"/>
      </c>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5"/>
      <c r="AM14" s="183"/>
      <c r="AN14" s="183"/>
      <c r="AO14" s="185"/>
      <c r="AP14" s="183"/>
      <c r="AQ14" s="183"/>
      <c r="AR14" s="186"/>
      <c r="AS14" s="186"/>
      <c r="AT14" s="183"/>
      <c r="AU14" s="187">
        <f t="shared" si="0"/>
      </c>
      <c r="AV14" s="155">
        <f t="shared" si="3"/>
      </c>
      <c r="AW14" s="155">
        <f t="shared" si="4"/>
      </c>
    </row>
    <row r="15" spans="1:49" s="155" customFormat="1" ht="19.5" customHeight="1">
      <c r="A15" s="213">
        <f t="shared" si="1"/>
        <v>0</v>
      </c>
      <c r="B15" s="177">
        <v>11</v>
      </c>
      <c r="C15" s="173"/>
      <c r="D15" s="174"/>
      <c r="E15" s="174"/>
      <c r="F15" s="173"/>
      <c r="G15" s="173"/>
      <c r="H15" s="177">
        <f t="shared" si="2"/>
      </c>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5"/>
      <c r="AM15" s="173"/>
      <c r="AN15" s="173"/>
      <c r="AO15" s="175"/>
      <c r="AP15" s="173"/>
      <c r="AQ15" s="173"/>
      <c r="AR15" s="176"/>
      <c r="AS15" s="176"/>
      <c r="AT15" s="173"/>
      <c r="AU15" s="177">
        <f t="shared" si="0"/>
      </c>
      <c r="AV15" s="155">
        <f t="shared" si="3"/>
      </c>
      <c r="AW15" s="155">
        <f t="shared" si="4"/>
      </c>
    </row>
    <row r="16" spans="1:49" s="155" customFormat="1" ht="19.5" customHeight="1">
      <c r="A16" s="213">
        <f t="shared" si="1"/>
        <v>0</v>
      </c>
      <c r="B16" s="182">
        <v>12</v>
      </c>
      <c r="C16" s="178"/>
      <c r="D16" s="179"/>
      <c r="E16" s="179"/>
      <c r="F16" s="178"/>
      <c r="G16" s="178"/>
      <c r="H16" s="182">
        <f t="shared" si="2"/>
      </c>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80"/>
      <c r="AM16" s="178"/>
      <c r="AN16" s="178"/>
      <c r="AO16" s="180"/>
      <c r="AP16" s="178"/>
      <c r="AQ16" s="178"/>
      <c r="AR16" s="181"/>
      <c r="AS16" s="181"/>
      <c r="AT16" s="178"/>
      <c r="AU16" s="182">
        <f t="shared" si="0"/>
      </c>
      <c r="AV16" s="155">
        <f t="shared" si="3"/>
      </c>
      <c r="AW16" s="155">
        <f t="shared" si="4"/>
      </c>
    </row>
    <row r="17" spans="1:49" s="155" customFormat="1" ht="19.5" customHeight="1">
      <c r="A17" s="213">
        <f t="shared" si="1"/>
        <v>0</v>
      </c>
      <c r="B17" s="182">
        <v>13</v>
      </c>
      <c r="C17" s="178"/>
      <c r="D17" s="179"/>
      <c r="E17" s="179"/>
      <c r="F17" s="178"/>
      <c r="G17" s="178"/>
      <c r="H17" s="182">
        <f t="shared" si="2"/>
      </c>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80"/>
      <c r="AM17" s="178"/>
      <c r="AN17" s="178"/>
      <c r="AO17" s="180"/>
      <c r="AP17" s="178"/>
      <c r="AQ17" s="178"/>
      <c r="AR17" s="181"/>
      <c r="AS17" s="181"/>
      <c r="AT17" s="178"/>
      <c r="AU17" s="182">
        <f t="shared" si="0"/>
      </c>
      <c r="AV17" s="155">
        <f t="shared" si="3"/>
      </c>
      <c r="AW17" s="155">
        <f t="shared" si="4"/>
      </c>
    </row>
    <row r="18" spans="1:49" s="155" customFormat="1" ht="19.5" customHeight="1">
      <c r="A18" s="213">
        <f t="shared" si="1"/>
        <v>0</v>
      </c>
      <c r="B18" s="182">
        <v>14</v>
      </c>
      <c r="C18" s="178"/>
      <c r="D18" s="179"/>
      <c r="E18" s="179"/>
      <c r="F18" s="178"/>
      <c r="G18" s="178"/>
      <c r="H18" s="182">
        <f t="shared" si="2"/>
      </c>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80"/>
      <c r="AM18" s="178"/>
      <c r="AN18" s="178"/>
      <c r="AO18" s="180"/>
      <c r="AP18" s="178"/>
      <c r="AQ18" s="178"/>
      <c r="AR18" s="181"/>
      <c r="AS18" s="181"/>
      <c r="AT18" s="178"/>
      <c r="AU18" s="182">
        <f t="shared" si="0"/>
      </c>
      <c r="AV18" s="155">
        <f t="shared" si="3"/>
      </c>
      <c r="AW18" s="155">
        <f t="shared" si="4"/>
      </c>
    </row>
    <row r="19" spans="1:49" s="155" customFormat="1" ht="19.5" customHeight="1">
      <c r="A19" s="213">
        <f t="shared" si="1"/>
        <v>0</v>
      </c>
      <c r="B19" s="187">
        <v>15</v>
      </c>
      <c r="C19" s="183"/>
      <c r="D19" s="184"/>
      <c r="E19" s="184"/>
      <c r="F19" s="183"/>
      <c r="G19" s="183"/>
      <c r="H19" s="187">
        <f t="shared" si="2"/>
      </c>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5"/>
      <c r="AM19" s="183"/>
      <c r="AN19" s="183"/>
      <c r="AO19" s="185"/>
      <c r="AP19" s="183"/>
      <c r="AQ19" s="183"/>
      <c r="AR19" s="186"/>
      <c r="AS19" s="186"/>
      <c r="AT19" s="183"/>
      <c r="AU19" s="187">
        <f t="shared" si="0"/>
      </c>
      <c r="AV19" s="155">
        <f t="shared" si="3"/>
      </c>
      <c r="AW19" s="155">
        <f t="shared" si="4"/>
      </c>
    </row>
    <row r="20" spans="1:49" s="155" customFormat="1" ht="19.5" customHeight="1">
      <c r="A20" s="213">
        <f t="shared" si="1"/>
        <v>0</v>
      </c>
      <c r="B20" s="177">
        <v>16</v>
      </c>
      <c r="C20" s="173"/>
      <c r="D20" s="174"/>
      <c r="E20" s="174"/>
      <c r="F20" s="173"/>
      <c r="G20" s="173"/>
      <c r="H20" s="177">
        <f t="shared" si="2"/>
      </c>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5"/>
      <c r="AM20" s="173"/>
      <c r="AN20" s="173"/>
      <c r="AO20" s="175"/>
      <c r="AP20" s="173"/>
      <c r="AQ20" s="173"/>
      <c r="AR20" s="176"/>
      <c r="AS20" s="176"/>
      <c r="AT20" s="173"/>
      <c r="AU20" s="177">
        <f t="shared" si="0"/>
      </c>
      <c r="AV20" s="155">
        <f t="shared" si="3"/>
      </c>
      <c r="AW20" s="155">
        <f t="shared" si="4"/>
      </c>
    </row>
    <row r="21" spans="1:49" s="155" customFormat="1" ht="19.5" customHeight="1">
      <c r="A21" s="213">
        <f t="shared" si="1"/>
        <v>0</v>
      </c>
      <c r="B21" s="182">
        <v>17</v>
      </c>
      <c r="C21" s="178"/>
      <c r="D21" s="179"/>
      <c r="E21" s="179"/>
      <c r="F21" s="178"/>
      <c r="G21" s="178"/>
      <c r="H21" s="182">
        <f t="shared" si="2"/>
      </c>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80"/>
      <c r="AM21" s="178"/>
      <c r="AN21" s="178"/>
      <c r="AO21" s="180"/>
      <c r="AP21" s="178"/>
      <c r="AQ21" s="178"/>
      <c r="AR21" s="181"/>
      <c r="AS21" s="181"/>
      <c r="AT21" s="178"/>
      <c r="AU21" s="182">
        <f t="shared" si="0"/>
      </c>
      <c r="AV21" s="155">
        <f t="shared" si="3"/>
      </c>
      <c r="AW21" s="155">
        <f t="shared" si="4"/>
      </c>
    </row>
    <row r="22" spans="1:49" s="155" customFormat="1" ht="19.5" customHeight="1">
      <c r="A22" s="213">
        <f t="shared" si="1"/>
        <v>0</v>
      </c>
      <c r="B22" s="182">
        <v>18</v>
      </c>
      <c r="C22" s="178"/>
      <c r="D22" s="179"/>
      <c r="E22" s="179"/>
      <c r="F22" s="178"/>
      <c r="G22" s="178"/>
      <c r="H22" s="182">
        <f t="shared" si="2"/>
      </c>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80"/>
      <c r="AM22" s="178"/>
      <c r="AN22" s="178"/>
      <c r="AO22" s="180"/>
      <c r="AP22" s="178"/>
      <c r="AQ22" s="178"/>
      <c r="AR22" s="181"/>
      <c r="AS22" s="181"/>
      <c r="AT22" s="178"/>
      <c r="AU22" s="182">
        <f t="shared" si="0"/>
      </c>
      <c r="AV22" s="155">
        <f t="shared" si="3"/>
      </c>
      <c r="AW22" s="155">
        <f t="shared" si="4"/>
      </c>
    </row>
    <row r="23" spans="1:49" s="155" customFormat="1" ht="19.5" customHeight="1">
      <c r="A23" s="213">
        <f t="shared" si="1"/>
        <v>0</v>
      </c>
      <c r="B23" s="182">
        <v>19</v>
      </c>
      <c r="C23" s="178"/>
      <c r="D23" s="179"/>
      <c r="E23" s="179"/>
      <c r="F23" s="178"/>
      <c r="G23" s="178"/>
      <c r="H23" s="182">
        <f t="shared" si="2"/>
      </c>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80"/>
      <c r="AM23" s="178"/>
      <c r="AN23" s="178"/>
      <c r="AO23" s="180"/>
      <c r="AP23" s="178"/>
      <c r="AQ23" s="178"/>
      <c r="AR23" s="181"/>
      <c r="AS23" s="181"/>
      <c r="AT23" s="178"/>
      <c r="AU23" s="182">
        <f t="shared" si="0"/>
      </c>
      <c r="AV23" s="155">
        <f t="shared" si="3"/>
      </c>
      <c r="AW23" s="155">
        <f t="shared" si="4"/>
      </c>
    </row>
    <row r="24" spans="1:49" s="155" customFormat="1" ht="19.5" customHeight="1">
      <c r="A24" s="213">
        <f t="shared" si="1"/>
        <v>0</v>
      </c>
      <c r="B24" s="187">
        <v>20</v>
      </c>
      <c r="C24" s="183"/>
      <c r="D24" s="184"/>
      <c r="E24" s="184"/>
      <c r="F24" s="183"/>
      <c r="G24" s="183"/>
      <c r="H24" s="187">
        <f t="shared" si="2"/>
      </c>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5"/>
      <c r="AM24" s="183"/>
      <c r="AN24" s="183"/>
      <c r="AO24" s="185"/>
      <c r="AP24" s="183"/>
      <c r="AQ24" s="183"/>
      <c r="AR24" s="186"/>
      <c r="AS24" s="186"/>
      <c r="AT24" s="183"/>
      <c r="AU24" s="187">
        <f t="shared" si="0"/>
      </c>
      <c r="AV24" s="155">
        <f t="shared" si="3"/>
      </c>
      <c r="AW24" s="155">
        <f t="shared" si="4"/>
      </c>
    </row>
    <row r="25" spans="1:49" s="155" customFormat="1" ht="19.5" customHeight="1">
      <c r="A25" s="213">
        <f t="shared" si="1"/>
        <v>0</v>
      </c>
      <c r="B25" s="177">
        <v>21</v>
      </c>
      <c r="C25" s="173"/>
      <c r="D25" s="174"/>
      <c r="E25" s="174"/>
      <c r="F25" s="173"/>
      <c r="G25" s="173"/>
      <c r="H25" s="177">
        <f t="shared" si="2"/>
      </c>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5"/>
      <c r="AM25" s="173"/>
      <c r="AN25" s="173"/>
      <c r="AO25" s="175"/>
      <c r="AP25" s="173"/>
      <c r="AQ25" s="173"/>
      <c r="AR25" s="176"/>
      <c r="AS25" s="176"/>
      <c r="AT25" s="173"/>
      <c r="AU25" s="177">
        <f t="shared" si="0"/>
      </c>
      <c r="AV25" s="155">
        <f t="shared" si="3"/>
      </c>
      <c r="AW25" s="155">
        <f t="shared" si="4"/>
      </c>
    </row>
    <row r="26" spans="1:49" s="155" customFormat="1" ht="19.5" customHeight="1">
      <c r="A26" s="213">
        <f t="shared" si="1"/>
        <v>0</v>
      </c>
      <c r="B26" s="182">
        <v>22</v>
      </c>
      <c r="C26" s="178"/>
      <c r="D26" s="179"/>
      <c r="E26" s="179"/>
      <c r="F26" s="178"/>
      <c r="G26" s="178"/>
      <c r="H26" s="182">
        <f t="shared" si="2"/>
      </c>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80"/>
      <c r="AM26" s="178"/>
      <c r="AN26" s="178"/>
      <c r="AO26" s="180"/>
      <c r="AP26" s="178"/>
      <c r="AQ26" s="178"/>
      <c r="AR26" s="181"/>
      <c r="AS26" s="181"/>
      <c r="AT26" s="178"/>
      <c r="AU26" s="182">
        <f t="shared" si="0"/>
      </c>
      <c r="AV26" s="155">
        <f t="shared" si="3"/>
      </c>
      <c r="AW26" s="155">
        <f t="shared" si="4"/>
      </c>
    </row>
    <row r="27" spans="1:49" s="155" customFormat="1" ht="19.5" customHeight="1">
      <c r="A27" s="213">
        <f t="shared" si="1"/>
        <v>0</v>
      </c>
      <c r="B27" s="182">
        <v>23</v>
      </c>
      <c r="C27" s="178"/>
      <c r="D27" s="179"/>
      <c r="E27" s="179"/>
      <c r="F27" s="178"/>
      <c r="G27" s="178"/>
      <c r="H27" s="182">
        <f t="shared" si="2"/>
      </c>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80"/>
      <c r="AM27" s="178"/>
      <c r="AN27" s="178"/>
      <c r="AO27" s="180"/>
      <c r="AP27" s="178"/>
      <c r="AQ27" s="178"/>
      <c r="AR27" s="181"/>
      <c r="AS27" s="181"/>
      <c r="AT27" s="178"/>
      <c r="AU27" s="182">
        <f t="shared" si="0"/>
      </c>
      <c r="AV27" s="155">
        <f t="shared" si="3"/>
      </c>
      <c r="AW27" s="155">
        <f t="shared" si="4"/>
      </c>
    </row>
    <row r="28" spans="1:49" s="155" customFormat="1" ht="19.5" customHeight="1">
      <c r="A28" s="213">
        <f t="shared" si="1"/>
        <v>0</v>
      </c>
      <c r="B28" s="182">
        <v>24</v>
      </c>
      <c r="C28" s="178"/>
      <c r="D28" s="179"/>
      <c r="E28" s="179"/>
      <c r="F28" s="178"/>
      <c r="G28" s="178"/>
      <c r="H28" s="182">
        <f t="shared" si="2"/>
      </c>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80"/>
      <c r="AM28" s="178"/>
      <c r="AN28" s="178"/>
      <c r="AO28" s="180"/>
      <c r="AP28" s="178"/>
      <c r="AQ28" s="178"/>
      <c r="AR28" s="181"/>
      <c r="AS28" s="181"/>
      <c r="AT28" s="178"/>
      <c r="AU28" s="182">
        <f t="shared" si="0"/>
      </c>
      <c r="AV28" s="155">
        <f t="shared" si="3"/>
      </c>
      <c r="AW28" s="155">
        <f t="shared" si="4"/>
      </c>
    </row>
    <row r="29" spans="1:49" s="155" customFormat="1" ht="19.5" customHeight="1">
      <c r="A29" s="213">
        <f t="shared" si="1"/>
        <v>0</v>
      </c>
      <c r="B29" s="187">
        <v>25</v>
      </c>
      <c r="C29" s="183"/>
      <c r="D29" s="184"/>
      <c r="E29" s="184"/>
      <c r="F29" s="183"/>
      <c r="G29" s="183"/>
      <c r="H29" s="187">
        <f t="shared" si="2"/>
      </c>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5"/>
      <c r="AM29" s="183"/>
      <c r="AN29" s="183"/>
      <c r="AO29" s="185"/>
      <c r="AP29" s="183"/>
      <c r="AQ29" s="183"/>
      <c r="AR29" s="186"/>
      <c r="AS29" s="186"/>
      <c r="AT29" s="183"/>
      <c r="AU29" s="187">
        <f t="shared" si="0"/>
      </c>
      <c r="AV29" s="155">
        <f t="shared" si="3"/>
      </c>
      <c r="AW29" s="155">
        <f t="shared" si="4"/>
      </c>
    </row>
    <row r="30" spans="1:49" s="155" customFormat="1" ht="19.5" customHeight="1">
      <c r="A30" s="213">
        <f t="shared" si="1"/>
        <v>0</v>
      </c>
      <c r="B30" s="177">
        <v>26</v>
      </c>
      <c r="C30" s="173"/>
      <c r="D30" s="174"/>
      <c r="E30" s="174"/>
      <c r="F30" s="173"/>
      <c r="G30" s="173"/>
      <c r="H30" s="177">
        <f t="shared" si="2"/>
      </c>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5"/>
      <c r="AM30" s="173"/>
      <c r="AN30" s="173"/>
      <c r="AO30" s="175"/>
      <c r="AP30" s="173"/>
      <c r="AQ30" s="173"/>
      <c r="AR30" s="176"/>
      <c r="AS30" s="176"/>
      <c r="AT30" s="173"/>
      <c r="AU30" s="177">
        <f t="shared" si="0"/>
      </c>
      <c r="AV30" s="155">
        <f t="shared" si="3"/>
      </c>
      <c r="AW30" s="155">
        <f t="shared" si="4"/>
      </c>
    </row>
    <row r="31" spans="1:49" s="155" customFormat="1" ht="19.5" customHeight="1">
      <c r="A31" s="213">
        <f t="shared" si="1"/>
        <v>0</v>
      </c>
      <c r="B31" s="182">
        <v>27</v>
      </c>
      <c r="C31" s="178"/>
      <c r="D31" s="179"/>
      <c r="E31" s="179"/>
      <c r="F31" s="178"/>
      <c r="G31" s="178"/>
      <c r="H31" s="182">
        <f t="shared" si="2"/>
      </c>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80"/>
      <c r="AM31" s="178"/>
      <c r="AN31" s="178"/>
      <c r="AO31" s="180"/>
      <c r="AP31" s="178"/>
      <c r="AQ31" s="178"/>
      <c r="AR31" s="181"/>
      <c r="AS31" s="181"/>
      <c r="AT31" s="178"/>
      <c r="AU31" s="182">
        <f t="shared" si="0"/>
      </c>
      <c r="AV31" s="155">
        <f t="shared" si="3"/>
      </c>
      <c r="AW31" s="155">
        <f t="shared" si="4"/>
      </c>
    </row>
    <row r="32" spans="1:49" s="155" customFormat="1" ht="19.5" customHeight="1">
      <c r="A32" s="213">
        <f t="shared" si="1"/>
        <v>0</v>
      </c>
      <c r="B32" s="182">
        <v>28</v>
      </c>
      <c r="C32" s="178"/>
      <c r="D32" s="179"/>
      <c r="E32" s="179"/>
      <c r="F32" s="178"/>
      <c r="G32" s="178"/>
      <c r="H32" s="182">
        <f t="shared" si="2"/>
      </c>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80"/>
      <c r="AM32" s="178"/>
      <c r="AN32" s="178"/>
      <c r="AO32" s="180"/>
      <c r="AP32" s="178"/>
      <c r="AQ32" s="178"/>
      <c r="AR32" s="181"/>
      <c r="AS32" s="181"/>
      <c r="AT32" s="178"/>
      <c r="AU32" s="182">
        <f t="shared" si="0"/>
      </c>
      <c r="AV32" s="155">
        <f t="shared" si="3"/>
      </c>
      <c r="AW32" s="155">
        <f t="shared" si="4"/>
      </c>
    </row>
    <row r="33" spans="1:49" s="155" customFormat="1" ht="19.5" customHeight="1">
      <c r="A33" s="213">
        <f t="shared" si="1"/>
        <v>0</v>
      </c>
      <c r="B33" s="182">
        <v>29</v>
      </c>
      <c r="C33" s="178"/>
      <c r="D33" s="179"/>
      <c r="E33" s="179"/>
      <c r="F33" s="178"/>
      <c r="G33" s="178"/>
      <c r="H33" s="182">
        <f t="shared" si="2"/>
      </c>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80"/>
      <c r="AM33" s="178"/>
      <c r="AN33" s="178"/>
      <c r="AO33" s="180"/>
      <c r="AP33" s="178"/>
      <c r="AQ33" s="178"/>
      <c r="AR33" s="181"/>
      <c r="AS33" s="181"/>
      <c r="AT33" s="178"/>
      <c r="AU33" s="182">
        <f t="shared" si="0"/>
      </c>
      <c r="AV33" s="155">
        <f t="shared" si="3"/>
      </c>
      <c r="AW33" s="155">
        <f t="shared" si="4"/>
      </c>
    </row>
    <row r="34" spans="1:49" s="155" customFormat="1" ht="19.5" customHeight="1">
      <c r="A34" s="213">
        <f t="shared" si="1"/>
        <v>0</v>
      </c>
      <c r="B34" s="187">
        <v>30</v>
      </c>
      <c r="C34" s="183"/>
      <c r="D34" s="184"/>
      <c r="E34" s="184"/>
      <c r="F34" s="183"/>
      <c r="G34" s="183"/>
      <c r="H34" s="187">
        <f t="shared" si="2"/>
      </c>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5"/>
      <c r="AM34" s="183"/>
      <c r="AN34" s="183"/>
      <c r="AO34" s="185"/>
      <c r="AP34" s="183"/>
      <c r="AQ34" s="183"/>
      <c r="AR34" s="186"/>
      <c r="AS34" s="186"/>
      <c r="AT34" s="183"/>
      <c r="AU34" s="187">
        <f t="shared" si="0"/>
      </c>
      <c r="AV34" s="155">
        <f t="shared" si="3"/>
      </c>
      <c r="AW34" s="155">
        <f t="shared" si="4"/>
      </c>
    </row>
    <row r="35" spans="1:49" s="155" customFormat="1" ht="19.5" customHeight="1">
      <c r="A35" s="213">
        <f t="shared" si="1"/>
        <v>0</v>
      </c>
      <c r="B35" s="177">
        <v>31</v>
      </c>
      <c r="C35" s="173"/>
      <c r="D35" s="174"/>
      <c r="E35" s="174"/>
      <c r="F35" s="173"/>
      <c r="G35" s="173"/>
      <c r="H35" s="177">
        <f t="shared" si="2"/>
      </c>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5"/>
      <c r="AM35" s="173"/>
      <c r="AN35" s="173"/>
      <c r="AO35" s="175"/>
      <c r="AP35" s="173"/>
      <c r="AQ35" s="173"/>
      <c r="AR35" s="176"/>
      <c r="AS35" s="176"/>
      <c r="AT35" s="173"/>
      <c r="AU35" s="177">
        <f t="shared" si="0"/>
      </c>
      <c r="AV35" s="155">
        <f t="shared" si="3"/>
      </c>
      <c r="AW35" s="155">
        <f t="shared" si="4"/>
      </c>
    </row>
    <row r="36" spans="1:49" s="155" customFormat="1" ht="19.5" customHeight="1">
      <c r="A36" s="213">
        <f t="shared" si="1"/>
        <v>0</v>
      </c>
      <c r="B36" s="182">
        <v>32</v>
      </c>
      <c r="C36" s="178"/>
      <c r="D36" s="179"/>
      <c r="E36" s="179"/>
      <c r="F36" s="178"/>
      <c r="G36" s="178"/>
      <c r="H36" s="182">
        <f t="shared" si="2"/>
      </c>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80"/>
      <c r="AM36" s="178"/>
      <c r="AN36" s="178"/>
      <c r="AO36" s="180"/>
      <c r="AP36" s="178"/>
      <c r="AQ36" s="178"/>
      <c r="AR36" s="181"/>
      <c r="AS36" s="181"/>
      <c r="AT36" s="178"/>
      <c r="AU36" s="182">
        <f t="shared" si="0"/>
      </c>
      <c r="AV36" s="155">
        <f t="shared" si="3"/>
      </c>
      <c r="AW36" s="155">
        <f t="shared" si="4"/>
      </c>
    </row>
    <row r="37" spans="1:49" s="155" customFormat="1" ht="19.5" customHeight="1">
      <c r="A37" s="213">
        <f t="shared" si="1"/>
        <v>0</v>
      </c>
      <c r="B37" s="182">
        <v>33</v>
      </c>
      <c r="C37" s="178"/>
      <c r="D37" s="179"/>
      <c r="E37" s="179"/>
      <c r="F37" s="178"/>
      <c r="G37" s="178"/>
      <c r="H37" s="182">
        <f t="shared" si="2"/>
      </c>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80"/>
      <c r="AM37" s="178"/>
      <c r="AN37" s="178"/>
      <c r="AO37" s="180"/>
      <c r="AP37" s="178"/>
      <c r="AQ37" s="178"/>
      <c r="AR37" s="181"/>
      <c r="AS37" s="181"/>
      <c r="AT37" s="178"/>
      <c r="AU37" s="182">
        <f t="shared" si="0"/>
      </c>
      <c r="AV37" s="155">
        <f t="shared" si="3"/>
      </c>
      <c r="AW37" s="155">
        <f t="shared" si="4"/>
      </c>
    </row>
    <row r="38" spans="1:49" s="155" customFormat="1" ht="19.5" customHeight="1">
      <c r="A38" s="213">
        <f t="shared" si="1"/>
        <v>0</v>
      </c>
      <c r="B38" s="182">
        <v>34</v>
      </c>
      <c r="C38" s="178"/>
      <c r="D38" s="179"/>
      <c r="E38" s="179"/>
      <c r="F38" s="178"/>
      <c r="G38" s="178"/>
      <c r="H38" s="182">
        <f t="shared" si="2"/>
      </c>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80"/>
      <c r="AM38" s="178"/>
      <c r="AN38" s="178"/>
      <c r="AO38" s="180"/>
      <c r="AP38" s="178"/>
      <c r="AQ38" s="178"/>
      <c r="AR38" s="181"/>
      <c r="AS38" s="181"/>
      <c r="AT38" s="178"/>
      <c r="AU38" s="182">
        <f t="shared" si="0"/>
      </c>
      <c r="AV38" s="155">
        <f t="shared" si="3"/>
      </c>
      <c r="AW38" s="155">
        <f t="shared" si="4"/>
      </c>
    </row>
    <row r="39" spans="1:49" s="155" customFormat="1" ht="19.5" customHeight="1">
      <c r="A39" s="213">
        <f t="shared" si="1"/>
        <v>0</v>
      </c>
      <c r="B39" s="187">
        <v>35</v>
      </c>
      <c r="C39" s="183"/>
      <c r="D39" s="184"/>
      <c r="E39" s="184"/>
      <c r="F39" s="183"/>
      <c r="G39" s="183"/>
      <c r="H39" s="187">
        <f t="shared" si="2"/>
      </c>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5"/>
      <c r="AM39" s="183"/>
      <c r="AN39" s="183"/>
      <c r="AO39" s="185"/>
      <c r="AP39" s="183"/>
      <c r="AQ39" s="183"/>
      <c r="AR39" s="186"/>
      <c r="AS39" s="186"/>
      <c r="AT39" s="183"/>
      <c r="AU39" s="187">
        <f t="shared" si="0"/>
      </c>
      <c r="AV39" s="155">
        <f t="shared" si="3"/>
      </c>
      <c r="AW39" s="155">
        <f t="shared" si="4"/>
      </c>
    </row>
    <row r="40" spans="1:49" s="155" customFormat="1" ht="19.5" customHeight="1">
      <c r="A40" s="213">
        <f t="shared" si="1"/>
        <v>0</v>
      </c>
      <c r="B40" s="177">
        <v>36</v>
      </c>
      <c r="C40" s="173"/>
      <c r="D40" s="174"/>
      <c r="E40" s="174"/>
      <c r="F40" s="173"/>
      <c r="G40" s="173"/>
      <c r="H40" s="177">
        <f t="shared" si="2"/>
      </c>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5"/>
      <c r="AM40" s="173"/>
      <c r="AN40" s="173"/>
      <c r="AO40" s="175"/>
      <c r="AP40" s="173"/>
      <c r="AQ40" s="173"/>
      <c r="AR40" s="176"/>
      <c r="AS40" s="176"/>
      <c r="AT40" s="173"/>
      <c r="AU40" s="177">
        <f t="shared" si="0"/>
      </c>
      <c r="AV40" s="155">
        <f t="shared" si="3"/>
      </c>
      <c r="AW40" s="155">
        <f t="shared" si="4"/>
      </c>
    </row>
    <row r="41" spans="1:49" s="155" customFormat="1" ht="19.5" customHeight="1">
      <c r="A41" s="213">
        <f t="shared" si="1"/>
        <v>0</v>
      </c>
      <c r="B41" s="182">
        <v>37</v>
      </c>
      <c r="C41" s="178"/>
      <c r="D41" s="179"/>
      <c r="E41" s="179"/>
      <c r="F41" s="178"/>
      <c r="G41" s="178"/>
      <c r="H41" s="182">
        <f t="shared" si="2"/>
      </c>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80"/>
      <c r="AM41" s="178"/>
      <c r="AN41" s="178"/>
      <c r="AO41" s="180"/>
      <c r="AP41" s="178"/>
      <c r="AQ41" s="178"/>
      <c r="AR41" s="181"/>
      <c r="AS41" s="181"/>
      <c r="AT41" s="178"/>
      <c r="AU41" s="182">
        <f t="shared" si="0"/>
      </c>
      <c r="AV41" s="155">
        <f t="shared" si="3"/>
      </c>
      <c r="AW41" s="155">
        <f t="shared" si="4"/>
      </c>
    </row>
    <row r="42" spans="1:49" s="155" customFormat="1" ht="19.5" customHeight="1">
      <c r="A42" s="213">
        <f t="shared" si="1"/>
        <v>0</v>
      </c>
      <c r="B42" s="182">
        <v>38</v>
      </c>
      <c r="C42" s="178"/>
      <c r="D42" s="179"/>
      <c r="E42" s="179"/>
      <c r="F42" s="178"/>
      <c r="G42" s="178"/>
      <c r="H42" s="182">
        <f t="shared" si="2"/>
      </c>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80"/>
      <c r="AM42" s="178"/>
      <c r="AN42" s="178"/>
      <c r="AO42" s="180"/>
      <c r="AP42" s="178"/>
      <c r="AQ42" s="178"/>
      <c r="AR42" s="181"/>
      <c r="AS42" s="181"/>
      <c r="AT42" s="178"/>
      <c r="AU42" s="182">
        <f t="shared" si="0"/>
      </c>
      <c r="AV42" s="155">
        <f t="shared" si="3"/>
      </c>
      <c r="AW42" s="155">
        <f t="shared" si="4"/>
      </c>
    </row>
    <row r="43" spans="1:49" s="155" customFormat="1" ht="19.5" customHeight="1">
      <c r="A43" s="213">
        <f t="shared" si="1"/>
        <v>0</v>
      </c>
      <c r="B43" s="182">
        <v>39</v>
      </c>
      <c r="C43" s="178"/>
      <c r="D43" s="179"/>
      <c r="E43" s="179"/>
      <c r="F43" s="178"/>
      <c r="G43" s="178"/>
      <c r="H43" s="182">
        <f t="shared" si="2"/>
      </c>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80"/>
      <c r="AM43" s="178"/>
      <c r="AN43" s="178"/>
      <c r="AO43" s="180"/>
      <c r="AP43" s="178"/>
      <c r="AQ43" s="178"/>
      <c r="AR43" s="181"/>
      <c r="AS43" s="181"/>
      <c r="AT43" s="178"/>
      <c r="AU43" s="182">
        <f t="shared" si="0"/>
      </c>
      <c r="AV43" s="155">
        <f t="shared" si="3"/>
      </c>
      <c r="AW43" s="155">
        <f t="shared" si="4"/>
      </c>
    </row>
    <row r="44" spans="1:49" s="155" customFormat="1" ht="19.5" customHeight="1">
      <c r="A44" s="213">
        <f t="shared" si="1"/>
        <v>0</v>
      </c>
      <c r="B44" s="187">
        <v>40</v>
      </c>
      <c r="C44" s="183"/>
      <c r="D44" s="184"/>
      <c r="E44" s="184"/>
      <c r="F44" s="183"/>
      <c r="G44" s="183"/>
      <c r="H44" s="187">
        <f t="shared" si="2"/>
      </c>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5"/>
      <c r="AM44" s="183"/>
      <c r="AN44" s="183"/>
      <c r="AO44" s="185"/>
      <c r="AP44" s="183"/>
      <c r="AQ44" s="183"/>
      <c r="AR44" s="186"/>
      <c r="AS44" s="186"/>
      <c r="AT44" s="183"/>
      <c r="AU44" s="187">
        <f t="shared" si="0"/>
      </c>
      <c r="AV44" s="155">
        <f t="shared" si="3"/>
      </c>
      <c r="AW44" s="155">
        <f t="shared" si="4"/>
      </c>
    </row>
    <row r="45" spans="1:49" s="155" customFormat="1" ht="19.5" customHeight="1">
      <c r="A45" s="213">
        <f t="shared" si="1"/>
        <v>0</v>
      </c>
      <c r="B45" s="177">
        <v>41</v>
      </c>
      <c r="C45" s="173"/>
      <c r="D45" s="174"/>
      <c r="E45" s="174"/>
      <c r="F45" s="173"/>
      <c r="G45" s="173"/>
      <c r="H45" s="177">
        <f t="shared" si="2"/>
      </c>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5"/>
      <c r="AM45" s="173"/>
      <c r="AN45" s="173"/>
      <c r="AO45" s="175"/>
      <c r="AP45" s="173"/>
      <c r="AQ45" s="173"/>
      <c r="AR45" s="176"/>
      <c r="AS45" s="176"/>
      <c r="AT45" s="173"/>
      <c r="AU45" s="177">
        <f t="shared" si="0"/>
      </c>
      <c r="AV45" s="155">
        <f t="shared" si="3"/>
      </c>
      <c r="AW45" s="155">
        <f t="shared" si="4"/>
      </c>
    </row>
    <row r="46" spans="1:49" s="155" customFormat="1" ht="19.5" customHeight="1">
      <c r="A46" s="213">
        <f t="shared" si="1"/>
        <v>0</v>
      </c>
      <c r="B46" s="182">
        <v>42</v>
      </c>
      <c r="C46" s="178"/>
      <c r="D46" s="179"/>
      <c r="E46" s="179"/>
      <c r="F46" s="178"/>
      <c r="G46" s="178"/>
      <c r="H46" s="182">
        <f t="shared" si="2"/>
      </c>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80"/>
      <c r="AM46" s="178"/>
      <c r="AN46" s="178"/>
      <c r="AO46" s="180"/>
      <c r="AP46" s="178"/>
      <c r="AQ46" s="178"/>
      <c r="AR46" s="181"/>
      <c r="AS46" s="181"/>
      <c r="AT46" s="178"/>
      <c r="AU46" s="182">
        <f t="shared" si="0"/>
      </c>
      <c r="AV46" s="155">
        <f t="shared" si="3"/>
      </c>
      <c r="AW46" s="155">
        <f t="shared" si="4"/>
      </c>
    </row>
    <row r="47" spans="1:49" s="155" customFormat="1" ht="19.5" customHeight="1">
      <c r="A47" s="213">
        <f t="shared" si="1"/>
        <v>0</v>
      </c>
      <c r="B47" s="182">
        <v>43</v>
      </c>
      <c r="C47" s="178"/>
      <c r="D47" s="179"/>
      <c r="E47" s="179"/>
      <c r="F47" s="178"/>
      <c r="G47" s="178"/>
      <c r="H47" s="182">
        <f t="shared" si="2"/>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80"/>
      <c r="AM47" s="178"/>
      <c r="AN47" s="178"/>
      <c r="AO47" s="180"/>
      <c r="AP47" s="178"/>
      <c r="AQ47" s="178"/>
      <c r="AR47" s="181"/>
      <c r="AS47" s="181"/>
      <c r="AT47" s="178"/>
      <c r="AU47" s="182">
        <f t="shared" si="0"/>
      </c>
      <c r="AV47" s="155">
        <f t="shared" si="3"/>
      </c>
      <c r="AW47" s="155">
        <f t="shared" si="4"/>
      </c>
    </row>
    <row r="48" spans="1:49" s="155" customFormat="1" ht="19.5" customHeight="1">
      <c r="A48" s="213">
        <f t="shared" si="1"/>
        <v>0</v>
      </c>
      <c r="B48" s="182">
        <v>44</v>
      </c>
      <c r="C48" s="178"/>
      <c r="D48" s="179"/>
      <c r="E48" s="179"/>
      <c r="F48" s="178"/>
      <c r="G48" s="178"/>
      <c r="H48" s="182">
        <f t="shared" si="2"/>
      </c>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80"/>
      <c r="AM48" s="178"/>
      <c r="AN48" s="178"/>
      <c r="AO48" s="180"/>
      <c r="AP48" s="178"/>
      <c r="AQ48" s="178"/>
      <c r="AR48" s="181"/>
      <c r="AS48" s="181"/>
      <c r="AT48" s="178"/>
      <c r="AU48" s="182">
        <f t="shared" si="0"/>
      </c>
      <c r="AV48" s="155">
        <f t="shared" si="3"/>
      </c>
      <c r="AW48" s="155">
        <f t="shared" si="4"/>
      </c>
    </row>
    <row r="49" spans="1:49" s="155" customFormat="1" ht="19.5" customHeight="1">
      <c r="A49" s="213">
        <f t="shared" si="1"/>
        <v>0</v>
      </c>
      <c r="B49" s="187">
        <v>45</v>
      </c>
      <c r="C49" s="183"/>
      <c r="D49" s="184"/>
      <c r="E49" s="184"/>
      <c r="F49" s="183"/>
      <c r="G49" s="183"/>
      <c r="H49" s="187">
        <f t="shared" si="2"/>
      </c>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5"/>
      <c r="AM49" s="183"/>
      <c r="AN49" s="183"/>
      <c r="AO49" s="185"/>
      <c r="AP49" s="183"/>
      <c r="AQ49" s="183"/>
      <c r="AR49" s="186"/>
      <c r="AS49" s="186"/>
      <c r="AT49" s="183"/>
      <c r="AU49" s="187">
        <f t="shared" si="0"/>
      </c>
      <c r="AV49" s="155">
        <f t="shared" si="3"/>
      </c>
      <c r="AW49" s="155">
        <f t="shared" si="4"/>
      </c>
    </row>
    <row r="50" spans="1:49" s="155" customFormat="1" ht="19.5" customHeight="1">
      <c r="A50" s="213">
        <f t="shared" si="1"/>
        <v>0</v>
      </c>
      <c r="B50" s="177">
        <v>46</v>
      </c>
      <c r="C50" s="173"/>
      <c r="D50" s="174"/>
      <c r="E50" s="174"/>
      <c r="F50" s="173"/>
      <c r="G50" s="173"/>
      <c r="H50" s="177">
        <f t="shared" si="2"/>
      </c>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5"/>
      <c r="AM50" s="173"/>
      <c r="AN50" s="173"/>
      <c r="AO50" s="175"/>
      <c r="AP50" s="173"/>
      <c r="AQ50" s="173"/>
      <c r="AR50" s="176"/>
      <c r="AS50" s="176"/>
      <c r="AT50" s="173"/>
      <c r="AU50" s="177">
        <f t="shared" si="0"/>
      </c>
      <c r="AV50" s="155">
        <f t="shared" si="3"/>
      </c>
      <c r="AW50" s="155">
        <f t="shared" si="4"/>
      </c>
    </row>
    <row r="51" spans="1:49" s="155" customFormat="1" ht="19.5" customHeight="1">
      <c r="A51" s="213">
        <f t="shared" si="1"/>
        <v>0</v>
      </c>
      <c r="B51" s="182">
        <v>47</v>
      </c>
      <c r="C51" s="178"/>
      <c r="D51" s="179"/>
      <c r="E51" s="179"/>
      <c r="F51" s="178"/>
      <c r="G51" s="178"/>
      <c r="H51" s="182">
        <f t="shared" si="2"/>
      </c>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80"/>
      <c r="AM51" s="178"/>
      <c r="AN51" s="178"/>
      <c r="AO51" s="180"/>
      <c r="AP51" s="178"/>
      <c r="AQ51" s="178"/>
      <c r="AR51" s="181"/>
      <c r="AS51" s="181"/>
      <c r="AT51" s="178"/>
      <c r="AU51" s="182">
        <f t="shared" si="0"/>
      </c>
      <c r="AV51" s="155">
        <f t="shared" si="3"/>
      </c>
      <c r="AW51" s="155">
        <f t="shared" si="4"/>
      </c>
    </row>
    <row r="52" spans="1:49" s="155" customFormat="1" ht="19.5" customHeight="1">
      <c r="A52" s="213">
        <f t="shared" si="1"/>
        <v>0</v>
      </c>
      <c r="B52" s="182">
        <v>48</v>
      </c>
      <c r="C52" s="178"/>
      <c r="D52" s="179"/>
      <c r="E52" s="179"/>
      <c r="F52" s="178"/>
      <c r="G52" s="178"/>
      <c r="H52" s="182">
        <f t="shared" si="2"/>
      </c>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80"/>
      <c r="AM52" s="178"/>
      <c r="AN52" s="178"/>
      <c r="AO52" s="180"/>
      <c r="AP52" s="178"/>
      <c r="AQ52" s="178"/>
      <c r="AR52" s="181"/>
      <c r="AS52" s="181"/>
      <c r="AT52" s="178"/>
      <c r="AU52" s="182">
        <f t="shared" si="0"/>
      </c>
      <c r="AV52" s="155">
        <f t="shared" si="3"/>
      </c>
      <c r="AW52" s="155">
        <f t="shared" si="4"/>
      </c>
    </row>
    <row r="53" spans="1:49" s="155" customFormat="1" ht="19.5" customHeight="1">
      <c r="A53" s="213">
        <f t="shared" si="1"/>
        <v>0</v>
      </c>
      <c r="B53" s="182">
        <v>49</v>
      </c>
      <c r="C53" s="178"/>
      <c r="D53" s="179"/>
      <c r="E53" s="179"/>
      <c r="F53" s="178"/>
      <c r="G53" s="178"/>
      <c r="H53" s="182">
        <f t="shared" si="2"/>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80"/>
      <c r="AM53" s="178"/>
      <c r="AN53" s="178"/>
      <c r="AO53" s="180"/>
      <c r="AP53" s="178"/>
      <c r="AQ53" s="178"/>
      <c r="AR53" s="181"/>
      <c r="AS53" s="181"/>
      <c r="AT53" s="178"/>
      <c r="AU53" s="182">
        <f t="shared" si="0"/>
      </c>
      <c r="AV53" s="155">
        <f t="shared" si="3"/>
      </c>
      <c r="AW53" s="155">
        <f t="shared" si="4"/>
      </c>
    </row>
    <row r="54" spans="1:49" s="155" customFormat="1" ht="19.5" customHeight="1">
      <c r="A54" s="213">
        <f t="shared" si="1"/>
        <v>0</v>
      </c>
      <c r="B54" s="187">
        <v>50</v>
      </c>
      <c r="C54" s="183"/>
      <c r="D54" s="184"/>
      <c r="E54" s="184"/>
      <c r="F54" s="183"/>
      <c r="G54" s="183"/>
      <c r="H54" s="187">
        <f t="shared" si="2"/>
      </c>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5"/>
      <c r="AM54" s="183"/>
      <c r="AN54" s="183"/>
      <c r="AO54" s="185"/>
      <c r="AP54" s="183"/>
      <c r="AQ54" s="183"/>
      <c r="AR54" s="186"/>
      <c r="AS54" s="186"/>
      <c r="AT54" s="183"/>
      <c r="AU54" s="187">
        <f t="shared" si="0"/>
      </c>
      <c r="AV54" s="155">
        <f t="shared" si="3"/>
      </c>
      <c r="AW54" s="155">
        <f t="shared" si="4"/>
      </c>
    </row>
    <row r="55" spans="1:47" s="155" customFormat="1" ht="19.5" customHeight="1">
      <c r="A55" s="213">
        <f t="shared" si="1"/>
        <v>0</v>
      </c>
      <c r="B55" s="177">
        <v>51</v>
      </c>
      <c r="C55" s="173"/>
      <c r="D55" s="174"/>
      <c r="E55" s="174"/>
      <c r="F55" s="173"/>
      <c r="G55" s="173"/>
      <c r="H55" s="177">
        <f t="shared" si="2"/>
      </c>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5"/>
      <c r="AM55" s="173"/>
      <c r="AN55" s="173"/>
      <c r="AO55" s="175"/>
      <c r="AP55" s="173"/>
      <c r="AQ55" s="173"/>
      <c r="AR55" s="176"/>
      <c r="AS55" s="176"/>
      <c r="AT55" s="173"/>
      <c r="AU55" s="177">
        <f t="shared" si="0"/>
      </c>
    </row>
    <row r="56" spans="1:47" s="155" customFormat="1" ht="19.5" customHeight="1">
      <c r="A56" s="213">
        <f t="shared" si="1"/>
        <v>0</v>
      </c>
      <c r="B56" s="182">
        <v>52</v>
      </c>
      <c r="C56" s="178"/>
      <c r="D56" s="179"/>
      <c r="E56" s="179"/>
      <c r="F56" s="178"/>
      <c r="G56" s="178"/>
      <c r="H56" s="182">
        <f t="shared" si="2"/>
      </c>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80"/>
      <c r="AM56" s="178"/>
      <c r="AN56" s="178"/>
      <c r="AO56" s="180"/>
      <c r="AP56" s="178"/>
      <c r="AQ56" s="178"/>
      <c r="AR56" s="181"/>
      <c r="AS56" s="181"/>
      <c r="AT56" s="178"/>
      <c r="AU56" s="182">
        <f t="shared" si="0"/>
      </c>
    </row>
    <row r="57" spans="1:47" s="155" customFormat="1" ht="19.5" customHeight="1">
      <c r="A57" s="213">
        <f t="shared" si="1"/>
        <v>0</v>
      </c>
      <c r="B57" s="182">
        <v>53</v>
      </c>
      <c r="C57" s="178"/>
      <c r="D57" s="179"/>
      <c r="E57" s="179"/>
      <c r="F57" s="178"/>
      <c r="G57" s="178"/>
      <c r="H57" s="182">
        <f t="shared" si="2"/>
      </c>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80"/>
      <c r="AM57" s="178"/>
      <c r="AN57" s="178"/>
      <c r="AO57" s="180"/>
      <c r="AP57" s="178"/>
      <c r="AQ57" s="178"/>
      <c r="AR57" s="181"/>
      <c r="AS57" s="181"/>
      <c r="AT57" s="178"/>
      <c r="AU57" s="182">
        <f t="shared" si="0"/>
      </c>
    </row>
    <row r="58" spans="1:47" s="155" customFormat="1" ht="19.5" customHeight="1">
      <c r="A58" s="213">
        <f t="shared" si="1"/>
        <v>0</v>
      </c>
      <c r="B58" s="182">
        <v>54</v>
      </c>
      <c r="C58" s="178"/>
      <c r="D58" s="179"/>
      <c r="E58" s="179"/>
      <c r="F58" s="178"/>
      <c r="G58" s="178"/>
      <c r="H58" s="182">
        <f t="shared" si="2"/>
      </c>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80"/>
      <c r="AM58" s="178"/>
      <c r="AN58" s="178"/>
      <c r="AO58" s="180"/>
      <c r="AP58" s="178"/>
      <c r="AQ58" s="178"/>
      <c r="AR58" s="181"/>
      <c r="AS58" s="181"/>
      <c r="AT58" s="178"/>
      <c r="AU58" s="182">
        <f t="shared" si="0"/>
      </c>
    </row>
    <row r="59" spans="1:47" s="155" customFormat="1" ht="19.5" customHeight="1">
      <c r="A59" s="213">
        <f t="shared" si="1"/>
        <v>0</v>
      </c>
      <c r="B59" s="187">
        <v>55</v>
      </c>
      <c r="C59" s="183"/>
      <c r="D59" s="184"/>
      <c r="E59" s="184"/>
      <c r="F59" s="183"/>
      <c r="G59" s="183"/>
      <c r="H59" s="187">
        <f t="shared" si="2"/>
      </c>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5"/>
      <c r="AM59" s="183"/>
      <c r="AN59" s="183"/>
      <c r="AO59" s="185"/>
      <c r="AP59" s="183"/>
      <c r="AQ59" s="183"/>
      <c r="AR59" s="186"/>
      <c r="AS59" s="186"/>
      <c r="AT59" s="183"/>
      <c r="AU59" s="187">
        <f t="shared" si="0"/>
      </c>
    </row>
    <row r="60" spans="1:47" s="155" customFormat="1" ht="19.5" customHeight="1">
      <c r="A60" s="213">
        <f t="shared" si="1"/>
        <v>0</v>
      </c>
      <c r="B60" s="177">
        <v>56</v>
      </c>
      <c r="C60" s="173"/>
      <c r="D60" s="174"/>
      <c r="E60" s="174"/>
      <c r="F60" s="173"/>
      <c r="G60" s="173"/>
      <c r="H60" s="177">
        <f t="shared" si="2"/>
      </c>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5"/>
      <c r="AM60" s="173"/>
      <c r="AN60" s="173"/>
      <c r="AO60" s="175"/>
      <c r="AP60" s="173"/>
      <c r="AQ60" s="173"/>
      <c r="AR60" s="176"/>
      <c r="AS60" s="176"/>
      <c r="AT60" s="173"/>
      <c r="AU60" s="177">
        <f t="shared" si="0"/>
      </c>
    </row>
    <row r="61" spans="1:47" s="155" customFormat="1" ht="19.5" customHeight="1">
      <c r="A61" s="213">
        <f t="shared" si="1"/>
        <v>0</v>
      </c>
      <c r="B61" s="182">
        <v>57</v>
      </c>
      <c r="C61" s="178"/>
      <c r="D61" s="179"/>
      <c r="E61" s="179"/>
      <c r="F61" s="178"/>
      <c r="G61" s="178"/>
      <c r="H61" s="182">
        <f t="shared" si="2"/>
      </c>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80"/>
      <c r="AM61" s="178"/>
      <c r="AN61" s="178"/>
      <c r="AO61" s="180"/>
      <c r="AP61" s="178"/>
      <c r="AQ61" s="178"/>
      <c r="AR61" s="181"/>
      <c r="AS61" s="181"/>
      <c r="AT61" s="178"/>
      <c r="AU61" s="182">
        <f t="shared" si="0"/>
      </c>
    </row>
    <row r="62" spans="1:47" s="155" customFormat="1" ht="19.5" customHeight="1">
      <c r="A62" s="213">
        <f t="shared" si="1"/>
        <v>0</v>
      </c>
      <c r="B62" s="182">
        <v>58</v>
      </c>
      <c r="C62" s="178"/>
      <c r="D62" s="179"/>
      <c r="E62" s="179"/>
      <c r="F62" s="178"/>
      <c r="G62" s="178"/>
      <c r="H62" s="182">
        <f t="shared" si="2"/>
      </c>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80"/>
      <c r="AM62" s="178"/>
      <c r="AN62" s="178"/>
      <c r="AO62" s="180"/>
      <c r="AP62" s="178"/>
      <c r="AQ62" s="178"/>
      <c r="AR62" s="181"/>
      <c r="AS62" s="181"/>
      <c r="AT62" s="178"/>
      <c r="AU62" s="182">
        <f t="shared" si="0"/>
      </c>
    </row>
    <row r="63" spans="1:47" s="155" customFormat="1" ht="19.5" customHeight="1">
      <c r="A63" s="213">
        <f t="shared" si="1"/>
        <v>0</v>
      </c>
      <c r="B63" s="182">
        <v>59</v>
      </c>
      <c r="C63" s="178"/>
      <c r="D63" s="179"/>
      <c r="E63" s="179"/>
      <c r="F63" s="178"/>
      <c r="G63" s="178"/>
      <c r="H63" s="182">
        <f t="shared" si="2"/>
      </c>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80"/>
      <c r="AM63" s="178"/>
      <c r="AN63" s="178"/>
      <c r="AO63" s="180"/>
      <c r="AP63" s="178"/>
      <c r="AQ63" s="178"/>
      <c r="AR63" s="181"/>
      <c r="AS63" s="181"/>
      <c r="AT63" s="178"/>
      <c r="AU63" s="182">
        <f t="shared" si="0"/>
      </c>
    </row>
    <row r="64" spans="1:47" s="155" customFormat="1" ht="19.5" customHeight="1">
      <c r="A64" s="213">
        <f t="shared" si="1"/>
        <v>0</v>
      </c>
      <c r="B64" s="187">
        <v>60</v>
      </c>
      <c r="C64" s="183"/>
      <c r="D64" s="184"/>
      <c r="E64" s="184"/>
      <c r="F64" s="183"/>
      <c r="G64" s="183"/>
      <c r="H64" s="187">
        <f t="shared" si="2"/>
      </c>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5"/>
      <c r="AM64" s="183"/>
      <c r="AN64" s="183"/>
      <c r="AO64" s="185"/>
      <c r="AP64" s="183"/>
      <c r="AQ64" s="183"/>
      <c r="AR64" s="186"/>
      <c r="AS64" s="186"/>
      <c r="AT64" s="183"/>
      <c r="AU64" s="187">
        <f t="shared" si="0"/>
      </c>
    </row>
    <row r="65" spans="1:47" s="155" customFormat="1" ht="19.5" customHeight="1">
      <c r="A65" s="213">
        <f t="shared" si="1"/>
        <v>0</v>
      </c>
      <c r="B65" s="177">
        <v>61</v>
      </c>
      <c r="C65" s="173"/>
      <c r="D65" s="174"/>
      <c r="E65" s="174"/>
      <c r="F65" s="173"/>
      <c r="G65" s="173"/>
      <c r="H65" s="177">
        <f t="shared" si="2"/>
      </c>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5"/>
      <c r="AM65" s="173"/>
      <c r="AN65" s="173"/>
      <c r="AO65" s="175"/>
      <c r="AP65" s="173"/>
      <c r="AQ65" s="173"/>
      <c r="AR65" s="176"/>
      <c r="AS65" s="176"/>
      <c r="AT65" s="173"/>
      <c r="AU65" s="177">
        <f t="shared" si="0"/>
      </c>
    </row>
    <row r="66" spans="1:47" s="155" customFormat="1" ht="19.5" customHeight="1">
      <c r="A66" s="213">
        <f t="shared" si="1"/>
        <v>0</v>
      </c>
      <c r="B66" s="182">
        <v>62</v>
      </c>
      <c r="C66" s="178"/>
      <c r="D66" s="179"/>
      <c r="E66" s="179"/>
      <c r="F66" s="178"/>
      <c r="G66" s="178"/>
      <c r="H66" s="182">
        <f t="shared" si="2"/>
      </c>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80"/>
      <c r="AM66" s="178"/>
      <c r="AN66" s="178"/>
      <c r="AO66" s="180"/>
      <c r="AP66" s="178"/>
      <c r="AQ66" s="178"/>
      <c r="AR66" s="181"/>
      <c r="AS66" s="181"/>
      <c r="AT66" s="178"/>
      <c r="AU66" s="182">
        <f t="shared" si="0"/>
      </c>
    </row>
    <row r="67" spans="1:47" s="155" customFormat="1" ht="19.5" customHeight="1">
      <c r="A67" s="213">
        <f t="shared" si="1"/>
        <v>0</v>
      </c>
      <c r="B67" s="182">
        <v>63</v>
      </c>
      <c r="C67" s="178"/>
      <c r="D67" s="179"/>
      <c r="E67" s="179"/>
      <c r="F67" s="178"/>
      <c r="G67" s="178"/>
      <c r="H67" s="182">
        <f t="shared" si="2"/>
      </c>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80"/>
      <c r="AM67" s="178"/>
      <c r="AN67" s="178"/>
      <c r="AO67" s="180"/>
      <c r="AP67" s="178"/>
      <c r="AQ67" s="178"/>
      <c r="AR67" s="181"/>
      <c r="AS67" s="181"/>
      <c r="AT67" s="178"/>
      <c r="AU67" s="182">
        <f t="shared" si="0"/>
      </c>
    </row>
    <row r="68" spans="1:47" s="155" customFormat="1" ht="19.5" customHeight="1">
      <c r="A68" s="213">
        <f t="shared" si="1"/>
        <v>0</v>
      </c>
      <c r="B68" s="182">
        <v>64</v>
      </c>
      <c r="C68" s="178"/>
      <c r="D68" s="179"/>
      <c r="E68" s="179"/>
      <c r="F68" s="178"/>
      <c r="G68" s="178"/>
      <c r="H68" s="182">
        <f t="shared" si="2"/>
      </c>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80"/>
      <c r="AM68" s="178"/>
      <c r="AN68" s="178"/>
      <c r="AO68" s="180"/>
      <c r="AP68" s="178"/>
      <c r="AQ68" s="178"/>
      <c r="AR68" s="181"/>
      <c r="AS68" s="181"/>
      <c r="AT68" s="178"/>
      <c r="AU68" s="182">
        <f t="shared" si="0"/>
      </c>
    </row>
    <row r="69" spans="1:47" s="155" customFormat="1" ht="19.5" customHeight="1">
      <c r="A69" s="213">
        <f t="shared" si="1"/>
        <v>0</v>
      </c>
      <c r="B69" s="187">
        <v>65</v>
      </c>
      <c r="C69" s="183"/>
      <c r="D69" s="184"/>
      <c r="E69" s="184"/>
      <c r="F69" s="183"/>
      <c r="G69" s="183"/>
      <c r="H69" s="187">
        <f t="shared" si="2"/>
      </c>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5"/>
      <c r="AM69" s="183"/>
      <c r="AN69" s="183"/>
      <c r="AO69" s="185"/>
      <c r="AP69" s="183"/>
      <c r="AQ69" s="183"/>
      <c r="AR69" s="186"/>
      <c r="AS69" s="186"/>
      <c r="AT69" s="183"/>
      <c r="AU69" s="187">
        <f aca="true" t="shared" si="5" ref="AU69:AU104">IF(C69="","",VLOOKUP(C69,担任一覧,2,FALSE))</f>
      </c>
    </row>
    <row r="70" spans="1:47" s="155" customFormat="1" ht="19.5" customHeight="1">
      <c r="A70" s="213">
        <f aca="true" t="shared" si="6" ref="A70:A104">IF(D70="",0,ROW(D70))</f>
        <v>0</v>
      </c>
      <c r="B70" s="177">
        <v>66</v>
      </c>
      <c r="C70" s="173"/>
      <c r="D70" s="174"/>
      <c r="E70" s="174"/>
      <c r="F70" s="173"/>
      <c r="G70" s="173"/>
      <c r="H70" s="177">
        <f aca="true" t="shared" si="7" ref="H70:H104">IF(D70="","",1)</f>
      </c>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5"/>
      <c r="AM70" s="173"/>
      <c r="AN70" s="173"/>
      <c r="AO70" s="175"/>
      <c r="AP70" s="173"/>
      <c r="AQ70" s="173"/>
      <c r="AR70" s="176"/>
      <c r="AS70" s="176"/>
      <c r="AT70" s="173"/>
      <c r="AU70" s="177">
        <f t="shared" si="5"/>
      </c>
    </row>
    <row r="71" spans="1:47" s="155" customFormat="1" ht="19.5" customHeight="1">
      <c r="A71" s="213">
        <f t="shared" si="6"/>
        <v>0</v>
      </c>
      <c r="B71" s="182">
        <v>67</v>
      </c>
      <c r="C71" s="178"/>
      <c r="D71" s="179"/>
      <c r="E71" s="179"/>
      <c r="F71" s="178"/>
      <c r="G71" s="178"/>
      <c r="H71" s="182">
        <f t="shared" si="7"/>
      </c>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80"/>
      <c r="AM71" s="178"/>
      <c r="AN71" s="178"/>
      <c r="AO71" s="180"/>
      <c r="AP71" s="178"/>
      <c r="AQ71" s="178"/>
      <c r="AR71" s="181"/>
      <c r="AS71" s="181"/>
      <c r="AT71" s="178"/>
      <c r="AU71" s="182">
        <f t="shared" si="5"/>
      </c>
    </row>
    <row r="72" spans="1:47" s="155" customFormat="1" ht="19.5" customHeight="1">
      <c r="A72" s="213">
        <f t="shared" si="6"/>
        <v>0</v>
      </c>
      <c r="B72" s="182">
        <v>68</v>
      </c>
      <c r="C72" s="178"/>
      <c r="D72" s="179"/>
      <c r="E72" s="179"/>
      <c r="F72" s="178"/>
      <c r="G72" s="178"/>
      <c r="H72" s="182">
        <f t="shared" si="7"/>
      </c>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80"/>
      <c r="AM72" s="178"/>
      <c r="AN72" s="178"/>
      <c r="AO72" s="180"/>
      <c r="AP72" s="178"/>
      <c r="AQ72" s="178"/>
      <c r="AR72" s="181"/>
      <c r="AS72" s="181"/>
      <c r="AT72" s="178"/>
      <c r="AU72" s="182">
        <f t="shared" si="5"/>
      </c>
    </row>
    <row r="73" spans="1:47" s="155" customFormat="1" ht="19.5" customHeight="1">
      <c r="A73" s="213">
        <f t="shared" si="6"/>
        <v>0</v>
      </c>
      <c r="B73" s="182">
        <v>69</v>
      </c>
      <c r="C73" s="178"/>
      <c r="D73" s="179"/>
      <c r="E73" s="179"/>
      <c r="F73" s="178"/>
      <c r="G73" s="178"/>
      <c r="H73" s="182">
        <f t="shared" si="7"/>
      </c>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80"/>
      <c r="AM73" s="178"/>
      <c r="AN73" s="178"/>
      <c r="AO73" s="180"/>
      <c r="AP73" s="178"/>
      <c r="AQ73" s="178"/>
      <c r="AR73" s="181"/>
      <c r="AS73" s="181"/>
      <c r="AT73" s="178"/>
      <c r="AU73" s="182">
        <f t="shared" si="5"/>
      </c>
    </row>
    <row r="74" spans="1:47" s="155" customFormat="1" ht="19.5" customHeight="1">
      <c r="A74" s="213">
        <f t="shared" si="6"/>
        <v>0</v>
      </c>
      <c r="B74" s="187">
        <v>70</v>
      </c>
      <c r="C74" s="183"/>
      <c r="D74" s="184"/>
      <c r="E74" s="184"/>
      <c r="F74" s="183"/>
      <c r="G74" s="183"/>
      <c r="H74" s="187">
        <f t="shared" si="7"/>
      </c>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5"/>
      <c r="AM74" s="183"/>
      <c r="AN74" s="183"/>
      <c r="AO74" s="185"/>
      <c r="AP74" s="183"/>
      <c r="AQ74" s="183"/>
      <c r="AR74" s="186"/>
      <c r="AS74" s="186"/>
      <c r="AT74" s="183"/>
      <c r="AU74" s="187">
        <f t="shared" si="5"/>
      </c>
    </row>
    <row r="75" spans="1:47" s="155" customFormat="1" ht="19.5" customHeight="1">
      <c r="A75" s="213">
        <f t="shared" si="6"/>
        <v>0</v>
      </c>
      <c r="B75" s="177">
        <v>71</v>
      </c>
      <c r="C75" s="173"/>
      <c r="D75" s="174"/>
      <c r="E75" s="174"/>
      <c r="F75" s="173"/>
      <c r="G75" s="173"/>
      <c r="H75" s="177">
        <f t="shared" si="7"/>
      </c>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5"/>
      <c r="AM75" s="173"/>
      <c r="AN75" s="173"/>
      <c r="AO75" s="175"/>
      <c r="AP75" s="173"/>
      <c r="AQ75" s="173"/>
      <c r="AR75" s="176"/>
      <c r="AS75" s="176"/>
      <c r="AT75" s="173"/>
      <c r="AU75" s="177">
        <f t="shared" si="5"/>
      </c>
    </row>
    <row r="76" spans="1:47" s="155" customFormat="1" ht="19.5" customHeight="1">
      <c r="A76" s="213">
        <f t="shared" si="6"/>
        <v>0</v>
      </c>
      <c r="B76" s="182">
        <v>72</v>
      </c>
      <c r="C76" s="178"/>
      <c r="D76" s="179"/>
      <c r="E76" s="179"/>
      <c r="F76" s="178"/>
      <c r="G76" s="178"/>
      <c r="H76" s="182">
        <f t="shared" si="7"/>
      </c>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80"/>
      <c r="AM76" s="178"/>
      <c r="AN76" s="178"/>
      <c r="AO76" s="180"/>
      <c r="AP76" s="178"/>
      <c r="AQ76" s="178"/>
      <c r="AR76" s="181"/>
      <c r="AS76" s="181"/>
      <c r="AT76" s="178"/>
      <c r="AU76" s="182">
        <f t="shared" si="5"/>
      </c>
    </row>
    <row r="77" spans="1:47" s="155" customFormat="1" ht="19.5" customHeight="1">
      <c r="A77" s="213">
        <f t="shared" si="6"/>
        <v>0</v>
      </c>
      <c r="B77" s="182">
        <v>73</v>
      </c>
      <c r="C77" s="178"/>
      <c r="D77" s="179"/>
      <c r="E77" s="179"/>
      <c r="F77" s="178"/>
      <c r="G77" s="178"/>
      <c r="H77" s="182">
        <f t="shared" si="7"/>
      </c>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80"/>
      <c r="AM77" s="178"/>
      <c r="AN77" s="178"/>
      <c r="AO77" s="180"/>
      <c r="AP77" s="178"/>
      <c r="AQ77" s="178"/>
      <c r="AR77" s="181"/>
      <c r="AS77" s="181"/>
      <c r="AT77" s="178"/>
      <c r="AU77" s="182">
        <f t="shared" si="5"/>
      </c>
    </row>
    <row r="78" spans="1:47" s="155" customFormat="1" ht="19.5" customHeight="1">
      <c r="A78" s="213">
        <f t="shared" si="6"/>
        <v>0</v>
      </c>
      <c r="B78" s="182">
        <v>74</v>
      </c>
      <c r="C78" s="178"/>
      <c r="D78" s="179"/>
      <c r="E78" s="179"/>
      <c r="F78" s="178"/>
      <c r="G78" s="178"/>
      <c r="H78" s="182">
        <f t="shared" si="7"/>
      </c>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80"/>
      <c r="AM78" s="178"/>
      <c r="AN78" s="178"/>
      <c r="AO78" s="180"/>
      <c r="AP78" s="178"/>
      <c r="AQ78" s="178"/>
      <c r="AR78" s="181"/>
      <c r="AS78" s="181"/>
      <c r="AT78" s="178"/>
      <c r="AU78" s="182">
        <f t="shared" si="5"/>
      </c>
    </row>
    <row r="79" spans="1:47" s="155" customFormat="1" ht="19.5" customHeight="1">
      <c r="A79" s="213">
        <f t="shared" si="6"/>
        <v>0</v>
      </c>
      <c r="B79" s="187">
        <v>75</v>
      </c>
      <c r="C79" s="183"/>
      <c r="D79" s="184"/>
      <c r="E79" s="184"/>
      <c r="F79" s="183"/>
      <c r="G79" s="183"/>
      <c r="H79" s="187">
        <f t="shared" si="7"/>
      </c>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5"/>
      <c r="AM79" s="183"/>
      <c r="AN79" s="183"/>
      <c r="AO79" s="185"/>
      <c r="AP79" s="183"/>
      <c r="AQ79" s="183"/>
      <c r="AR79" s="186"/>
      <c r="AS79" s="186"/>
      <c r="AT79" s="183"/>
      <c r="AU79" s="187">
        <f t="shared" si="5"/>
      </c>
    </row>
    <row r="80" spans="1:47" s="155" customFormat="1" ht="19.5" customHeight="1">
      <c r="A80" s="213">
        <f t="shared" si="6"/>
        <v>0</v>
      </c>
      <c r="B80" s="177">
        <v>76</v>
      </c>
      <c r="C80" s="173"/>
      <c r="D80" s="174"/>
      <c r="E80" s="174"/>
      <c r="F80" s="173"/>
      <c r="G80" s="173"/>
      <c r="H80" s="177">
        <f t="shared" si="7"/>
      </c>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5"/>
      <c r="AM80" s="173"/>
      <c r="AN80" s="173"/>
      <c r="AO80" s="175"/>
      <c r="AP80" s="173"/>
      <c r="AQ80" s="173"/>
      <c r="AR80" s="176"/>
      <c r="AS80" s="176"/>
      <c r="AT80" s="173"/>
      <c r="AU80" s="177">
        <f t="shared" si="5"/>
      </c>
    </row>
    <row r="81" spans="1:47" s="155" customFormat="1" ht="19.5" customHeight="1">
      <c r="A81" s="213">
        <f t="shared" si="6"/>
        <v>0</v>
      </c>
      <c r="B81" s="182">
        <v>77</v>
      </c>
      <c r="C81" s="178"/>
      <c r="D81" s="179"/>
      <c r="E81" s="179"/>
      <c r="F81" s="178"/>
      <c r="G81" s="178"/>
      <c r="H81" s="182">
        <f t="shared" si="7"/>
      </c>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80"/>
      <c r="AM81" s="178"/>
      <c r="AN81" s="178"/>
      <c r="AO81" s="180"/>
      <c r="AP81" s="178"/>
      <c r="AQ81" s="178"/>
      <c r="AR81" s="181"/>
      <c r="AS81" s="181"/>
      <c r="AT81" s="178"/>
      <c r="AU81" s="182">
        <f t="shared" si="5"/>
      </c>
    </row>
    <row r="82" spans="1:47" s="155" customFormat="1" ht="19.5" customHeight="1">
      <c r="A82" s="213">
        <f t="shared" si="6"/>
        <v>0</v>
      </c>
      <c r="B82" s="182">
        <v>78</v>
      </c>
      <c r="C82" s="178"/>
      <c r="D82" s="179"/>
      <c r="E82" s="179"/>
      <c r="F82" s="178"/>
      <c r="G82" s="178"/>
      <c r="H82" s="182">
        <f t="shared" si="7"/>
      </c>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80"/>
      <c r="AM82" s="178"/>
      <c r="AN82" s="178"/>
      <c r="AO82" s="180"/>
      <c r="AP82" s="178"/>
      <c r="AQ82" s="178"/>
      <c r="AR82" s="181"/>
      <c r="AS82" s="181"/>
      <c r="AT82" s="178"/>
      <c r="AU82" s="182">
        <f t="shared" si="5"/>
      </c>
    </row>
    <row r="83" spans="1:47" s="155" customFormat="1" ht="19.5" customHeight="1">
      <c r="A83" s="213">
        <f t="shared" si="6"/>
        <v>0</v>
      </c>
      <c r="B83" s="182">
        <v>79</v>
      </c>
      <c r="C83" s="178"/>
      <c r="D83" s="179"/>
      <c r="E83" s="179"/>
      <c r="F83" s="178"/>
      <c r="G83" s="178"/>
      <c r="H83" s="182">
        <f t="shared" si="7"/>
      </c>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80"/>
      <c r="AM83" s="178"/>
      <c r="AN83" s="178"/>
      <c r="AO83" s="180"/>
      <c r="AP83" s="178"/>
      <c r="AQ83" s="178"/>
      <c r="AR83" s="181"/>
      <c r="AS83" s="181"/>
      <c r="AT83" s="178"/>
      <c r="AU83" s="182">
        <f t="shared" si="5"/>
      </c>
    </row>
    <row r="84" spans="1:47" s="155" customFormat="1" ht="19.5" customHeight="1">
      <c r="A84" s="213">
        <f t="shared" si="6"/>
        <v>0</v>
      </c>
      <c r="B84" s="187">
        <v>80</v>
      </c>
      <c r="C84" s="183"/>
      <c r="D84" s="184"/>
      <c r="E84" s="184"/>
      <c r="F84" s="183"/>
      <c r="G84" s="183"/>
      <c r="H84" s="187">
        <f t="shared" si="7"/>
      </c>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5"/>
      <c r="AM84" s="183"/>
      <c r="AN84" s="183"/>
      <c r="AO84" s="185"/>
      <c r="AP84" s="183"/>
      <c r="AQ84" s="183"/>
      <c r="AR84" s="186"/>
      <c r="AS84" s="186"/>
      <c r="AT84" s="183"/>
      <c r="AU84" s="187">
        <f t="shared" si="5"/>
      </c>
    </row>
    <row r="85" spans="1:47" s="155" customFormat="1" ht="19.5" customHeight="1">
      <c r="A85" s="213">
        <f t="shared" si="6"/>
        <v>0</v>
      </c>
      <c r="B85" s="177">
        <v>81</v>
      </c>
      <c r="C85" s="173"/>
      <c r="D85" s="174"/>
      <c r="E85" s="174"/>
      <c r="F85" s="173"/>
      <c r="G85" s="173"/>
      <c r="H85" s="177">
        <f t="shared" si="7"/>
      </c>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5"/>
      <c r="AM85" s="173"/>
      <c r="AN85" s="173"/>
      <c r="AO85" s="175"/>
      <c r="AP85" s="173"/>
      <c r="AQ85" s="173"/>
      <c r="AR85" s="176"/>
      <c r="AS85" s="176"/>
      <c r="AT85" s="173"/>
      <c r="AU85" s="177">
        <f t="shared" si="5"/>
      </c>
    </row>
    <row r="86" spans="1:47" s="155" customFormat="1" ht="19.5" customHeight="1">
      <c r="A86" s="213">
        <f t="shared" si="6"/>
        <v>0</v>
      </c>
      <c r="B86" s="182">
        <v>82</v>
      </c>
      <c r="C86" s="178"/>
      <c r="D86" s="179"/>
      <c r="E86" s="179"/>
      <c r="F86" s="178"/>
      <c r="G86" s="178"/>
      <c r="H86" s="182">
        <f t="shared" si="7"/>
      </c>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80"/>
      <c r="AM86" s="178"/>
      <c r="AN86" s="178"/>
      <c r="AO86" s="180"/>
      <c r="AP86" s="178"/>
      <c r="AQ86" s="178"/>
      <c r="AR86" s="181"/>
      <c r="AS86" s="181"/>
      <c r="AT86" s="178"/>
      <c r="AU86" s="182">
        <f t="shared" si="5"/>
      </c>
    </row>
    <row r="87" spans="1:47" s="155" customFormat="1" ht="19.5" customHeight="1">
      <c r="A87" s="213">
        <f t="shared" si="6"/>
        <v>0</v>
      </c>
      <c r="B87" s="182">
        <v>83</v>
      </c>
      <c r="C87" s="178"/>
      <c r="D87" s="179"/>
      <c r="E87" s="179"/>
      <c r="F87" s="178"/>
      <c r="G87" s="178"/>
      <c r="H87" s="182">
        <f t="shared" si="7"/>
      </c>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80"/>
      <c r="AM87" s="178"/>
      <c r="AN87" s="178"/>
      <c r="AO87" s="180"/>
      <c r="AP87" s="178"/>
      <c r="AQ87" s="178"/>
      <c r="AR87" s="181"/>
      <c r="AS87" s="181"/>
      <c r="AT87" s="178"/>
      <c r="AU87" s="182">
        <f t="shared" si="5"/>
      </c>
    </row>
    <row r="88" spans="1:47" s="155" customFormat="1" ht="19.5" customHeight="1">
      <c r="A88" s="213">
        <f t="shared" si="6"/>
        <v>0</v>
      </c>
      <c r="B88" s="182">
        <v>84</v>
      </c>
      <c r="C88" s="178"/>
      <c r="D88" s="179"/>
      <c r="E88" s="179"/>
      <c r="F88" s="178"/>
      <c r="G88" s="178"/>
      <c r="H88" s="182">
        <f t="shared" si="7"/>
      </c>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80"/>
      <c r="AM88" s="178"/>
      <c r="AN88" s="178"/>
      <c r="AO88" s="180"/>
      <c r="AP88" s="178"/>
      <c r="AQ88" s="178"/>
      <c r="AR88" s="181"/>
      <c r="AS88" s="181"/>
      <c r="AT88" s="178"/>
      <c r="AU88" s="182">
        <f t="shared" si="5"/>
      </c>
    </row>
    <row r="89" spans="1:47" s="155" customFormat="1" ht="19.5" customHeight="1">
      <c r="A89" s="213">
        <f t="shared" si="6"/>
        <v>0</v>
      </c>
      <c r="B89" s="187">
        <v>85</v>
      </c>
      <c r="C89" s="183"/>
      <c r="D89" s="184"/>
      <c r="E89" s="184"/>
      <c r="F89" s="183"/>
      <c r="G89" s="183"/>
      <c r="H89" s="187">
        <f t="shared" si="7"/>
      </c>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5"/>
      <c r="AM89" s="183"/>
      <c r="AN89" s="183"/>
      <c r="AO89" s="185"/>
      <c r="AP89" s="183"/>
      <c r="AQ89" s="183"/>
      <c r="AR89" s="186"/>
      <c r="AS89" s="186"/>
      <c r="AT89" s="183"/>
      <c r="AU89" s="187">
        <f t="shared" si="5"/>
      </c>
    </row>
    <row r="90" spans="1:47" s="155" customFormat="1" ht="19.5" customHeight="1">
      <c r="A90" s="213">
        <f t="shared" si="6"/>
        <v>0</v>
      </c>
      <c r="B90" s="177">
        <v>86</v>
      </c>
      <c r="C90" s="173"/>
      <c r="D90" s="174"/>
      <c r="E90" s="174"/>
      <c r="F90" s="173"/>
      <c r="G90" s="173"/>
      <c r="H90" s="177">
        <f t="shared" si="7"/>
      </c>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5"/>
      <c r="AM90" s="173"/>
      <c r="AN90" s="173"/>
      <c r="AO90" s="175"/>
      <c r="AP90" s="173"/>
      <c r="AQ90" s="173"/>
      <c r="AR90" s="176"/>
      <c r="AS90" s="176"/>
      <c r="AT90" s="173"/>
      <c r="AU90" s="177">
        <f t="shared" si="5"/>
      </c>
    </row>
    <row r="91" spans="1:47" s="155" customFormat="1" ht="19.5" customHeight="1">
      <c r="A91" s="213">
        <f t="shared" si="6"/>
        <v>0</v>
      </c>
      <c r="B91" s="182">
        <v>87</v>
      </c>
      <c r="C91" s="178"/>
      <c r="D91" s="179"/>
      <c r="E91" s="179"/>
      <c r="F91" s="178"/>
      <c r="G91" s="178"/>
      <c r="H91" s="182">
        <f t="shared" si="7"/>
      </c>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80"/>
      <c r="AM91" s="178"/>
      <c r="AN91" s="178"/>
      <c r="AO91" s="180"/>
      <c r="AP91" s="178"/>
      <c r="AQ91" s="178"/>
      <c r="AR91" s="181"/>
      <c r="AS91" s="181"/>
      <c r="AT91" s="178"/>
      <c r="AU91" s="182">
        <f t="shared" si="5"/>
      </c>
    </row>
    <row r="92" spans="1:47" s="155" customFormat="1" ht="19.5" customHeight="1">
      <c r="A92" s="213">
        <f t="shared" si="6"/>
        <v>0</v>
      </c>
      <c r="B92" s="182">
        <v>88</v>
      </c>
      <c r="C92" s="178"/>
      <c r="D92" s="179"/>
      <c r="E92" s="179"/>
      <c r="F92" s="178"/>
      <c r="G92" s="178"/>
      <c r="H92" s="182">
        <f t="shared" si="7"/>
      </c>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80"/>
      <c r="AM92" s="178"/>
      <c r="AN92" s="178"/>
      <c r="AO92" s="180"/>
      <c r="AP92" s="178"/>
      <c r="AQ92" s="178"/>
      <c r="AR92" s="181"/>
      <c r="AS92" s="181"/>
      <c r="AT92" s="178"/>
      <c r="AU92" s="182">
        <f t="shared" si="5"/>
      </c>
    </row>
    <row r="93" spans="1:47" s="155" customFormat="1" ht="19.5" customHeight="1">
      <c r="A93" s="213">
        <f t="shared" si="6"/>
        <v>0</v>
      </c>
      <c r="B93" s="182">
        <v>89</v>
      </c>
      <c r="C93" s="178"/>
      <c r="D93" s="179"/>
      <c r="E93" s="179"/>
      <c r="F93" s="178"/>
      <c r="G93" s="178"/>
      <c r="H93" s="182">
        <f t="shared" si="7"/>
      </c>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80"/>
      <c r="AM93" s="178"/>
      <c r="AN93" s="178"/>
      <c r="AO93" s="180"/>
      <c r="AP93" s="178"/>
      <c r="AQ93" s="178"/>
      <c r="AR93" s="181"/>
      <c r="AS93" s="181"/>
      <c r="AT93" s="178"/>
      <c r="AU93" s="182">
        <f t="shared" si="5"/>
      </c>
    </row>
    <row r="94" spans="1:47" s="155" customFormat="1" ht="19.5" customHeight="1">
      <c r="A94" s="213">
        <f t="shared" si="6"/>
        <v>0</v>
      </c>
      <c r="B94" s="187">
        <v>90</v>
      </c>
      <c r="C94" s="183"/>
      <c r="D94" s="184"/>
      <c r="E94" s="184"/>
      <c r="F94" s="183"/>
      <c r="G94" s="183"/>
      <c r="H94" s="187">
        <f t="shared" si="7"/>
      </c>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5"/>
      <c r="AM94" s="183"/>
      <c r="AN94" s="183"/>
      <c r="AO94" s="185"/>
      <c r="AP94" s="183"/>
      <c r="AQ94" s="183"/>
      <c r="AR94" s="186"/>
      <c r="AS94" s="186"/>
      <c r="AT94" s="183"/>
      <c r="AU94" s="187">
        <f t="shared" si="5"/>
      </c>
    </row>
    <row r="95" spans="1:49" s="155" customFormat="1" ht="19.5" customHeight="1">
      <c r="A95" s="213">
        <f t="shared" si="6"/>
        <v>0</v>
      </c>
      <c r="B95" s="177">
        <v>91</v>
      </c>
      <c r="C95" s="173"/>
      <c r="D95" s="174"/>
      <c r="E95" s="174"/>
      <c r="F95" s="173"/>
      <c r="G95" s="173"/>
      <c r="H95" s="177">
        <f t="shared" si="7"/>
      </c>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5"/>
      <c r="AM95" s="173"/>
      <c r="AN95" s="173"/>
      <c r="AO95" s="175"/>
      <c r="AP95" s="173"/>
      <c r="AQ95" s="173"/>
      <c r="AR95" s="176"/>
      <c r="AS95" s="176"/>
      <c r="AT95" s="173"/>
      <c r="AU95" s="177">
        <f t="shared" si="5"/>
      </c>
      <c r="AV95" s="155">
        <f t="shared" si="3"/>
      </c>
      <c r="AW95" s="155">
        <f t="shared" si="4"/>
      </c>
    </row>
    <row r="96" spans="1:49" s="155" customFormat="1" ht="19.5" customHeight="1">
      <c r="A96" s="213">
        <f t="shared" si="6"/>
        <v>0</v>
      </c>
      <c r="B96" s="182">
        <v>92</v>
      </c>
      <c r="C96" s="178"/>
      <c r="D96" s="179"/>
      <c r="E96" s="179"/>
      <c r="F96" s="178"/>
      <c r="G96" s="178"/>
      <c r="H96" s="182">
        <f t="shared" si="7"/>
      </c>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80"/>
      <c r="AM96" s="178"/>
      <c r="AN96" s="178"/>
      <c r="AO96" s="180"/>
      <c r="AP96" s="178"/>
      <c r="AQ96" s="178"/>
      <c r="AR96" s="181"/>
      <c r="AS96" s="181"/>
      <c r="AT96" s="178"/>
      <c r="AU96" s="182">
        <f t="shared" si="5"/>
      </c>
      <c r="AV96" s="155">
        <f t="shared" si="3"/>
      </c>
      <c r="AW96" s="155">
        <f t="shared" si="4"/>
      </c>
    </row>
    <row r="97" spans="1:49" s="155" customFormat="1" ht="19.5" customHeight="1">
      <c r="A97" s="213">
        <f t="shared" si="6"/>
        <v>0</v>
      </c>
      <c r="B97" s="182">
        <v>93</v>
      </c>
      <c r="C97" s="178"/>
      <c r="D97" s="179"/>
      <c r="E97" s="179"/>
      <c r="F97" s="178"/>
      <c r="G97" s="178"/>
      <c r="H97" s="182">
        <f t="shared" si="7"/>
      </c>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80"/>
      <c r="AM97" s="178"/>
      <c r="AN97" s="178"/>
      <c r="AO97" s="180"/>
      <c r="AP97" s="178"/>
      <c r="AQ97" s="178"/>
      <c r="AR97" s="181"/>
      <c r="AS97" s="181"/>
      <c r="AT97" s="178"/>
      <c r="AU97" s="182">
        <f t="shared" si="5"/>
      </c>
      <c r="AV97" s="155">
        <f t="shared" si="3"/>
      </c>
      <c r="AW97" s="155">
        <f t="shared" si="4"/>
      </c>
    </row>
    <row r="98" spans="1:49" s="155" customFormat="1" ht="19.5" customHeight="1">
      <c r="A98" s="213">
        <f t="shared" si="6"/>
        <v>0</v>
      </c>
      <c r="B98" s="182">
        <v>94</v>
      </c>
      <c r="C98" s="178"/>
      <c r="D98" s="179"/>
      <c r="E98" s="179"/>
      <c r="F98" s="178"/>
      <c r="G98" s="178"/>
      <c r="H98" s="182">
        <f t="shared" si="7"/>
      </c>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80"/>
      <c r="AM98" s="178"/>
      <c r="AN98" s="178"/>
      <c r="AO98" s="180"/>
      <c r="AP98" s="178"/>
      <c r="AQ98" s="178"/>
      <c r="AR98" s="181"/>
      <c r="AS98" s="181"/>
      <c r="AT98" s="178"/>
      <c r="AU98" s="182">
        <f t="shared" si="5"/>
      </c>
      <c r="AV98" s="155">
        <f t="shared" si="3"/>
      </c>
      <c r="AW98" s="155">
        <f t="shared" si="4"/>
      </c>
    </row>
    <row r="99" spans="1:49" s="155" customFormat="1" ht="19.5" customHeight="1">
      <c r="A99" s="213">
        <f t="shared" si="6"/>
        <v>0</v>
      </c>
      <c r="B99" s="187">
        <v>95</v>
      </c>
      <c r="C99" s="183"/>
      <c r="D99" s="184"/>
      <c r="E99" s="184"/>
      <c r="F99" s="183"/>
      <c r="G99" s="183"/>
      <c r="H99" s="187">
        <f t="shared" si="7"/>
      </c>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5"/>
      <c r="AM99" s="183"/>
      <c r="AN99" s="183"/>
      <c r="AO99" s="185"/>
      <c r="AP99" s="183"/>
      <c r="AQ99" s="183"/>
      <c r="AR99" s="186"/>
      <c r="AS99" s="186"/>
      <c r="AT99" s="183"/>
      <c r="AU99" s="187">
        <f t="shared" si="5"/>
      </c>
      <c r="AV99" s="155">
        <f t="shared" si="3"/>
      </c>
      <c r="AW99" s="155">
        <f t="shared" si="4"/>
      </c>
    </row>
    <row r="100" spans="1:49" s="155" customFormat="1" ht="19.5" customHeight="1">
      <c r="A100" s="213">
        <f t="shared" si="6"/>
        <v>0</v>
      </c>
      <c r="B100" s="177">
        <v>96</v>
      </c>
      <c r="C100" s="173"/>
      <c r="D100" s="174"/>
      <c r="E100" s="174"/>
      <c r="F100" s="173"/>
      <c r="G100" s="173"/>
      <c r="H100" s="177">
        <f t="shared" si="7"/>
      </c>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5"/>
      <c r="AM100" s="173"/>
      <c r="AN100" s="173"/>
      <c r="AO100" s="175"/>
      <c r="AP100" s="173"/>
      <c r="AQ100" s="173"/>
      <c r="AR100" s="176"/>
      <c r="AS100" s="176"/>
      <c r="AT100" s="173"/>
      <c r="AU100" s="177">
        <f t="shared" si="5"/>
      </c>
      <c r="AV100" s="155">
        <f t="shared" si="3"/>
      </c>
      <c r="AW100" s="155">
        <f t="shared" si="4"/>
      </c>
    </row>
    <row r="101" spans="1:49" s="155" customFormat="1" ht="19.5" customHeight="1">
      <c r="A101" s="213">
        <f t="shared" si="6"/>
        <v>0</v>
      </c>
      <c r="B101" s="182">
        <v>97</v>
      </c>
      <c r="C101" s="178"/>
      <c r="D101" s="179"/>
      <c r="E101" s="179"/>
      <c r="F101" s="178"/>
      <c r="G101" s="178"/>
      <c r="H101" s="182">
        <f t="shared" si="7"/>
      </c>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80"/>
      <c r="AM101" s="178"/>
      <c r="AN101" s="178"/>
      <c r="AO101" s="180"/>
      <c r="AP101" s="178"/>
      <c r="AQ101" s="178"/>
      <c r="AR101" s="181"/>
      <c r="AS101" s="181"/>
      <c r="AT101" s="178"/>
      <c r="AU101" s="182">
        <f t="shared" si="5"/>
      </c>
      <c r="AV101" s="155">
        <f t="shared" si="3"/>
      </c>
      <c r="AW101" s="155">
        <f t="shared" si="4"/>
      </c>
    </row>
    <row r="102" spans="1:49" s="155" customFormat="1" ht="19.5" customHeight="1">
      <c r="A102" s="213">
        <f t="shared" si="6"/>
        <v>0</v>
      </c>
      <c r="B102" s="182">
        <v>98</v>
      </c>
      <c r="C102" s="178"/>
      <c r="D102" s="179"/>
      <c r="E102" s="179"/>
      <c r="F102" s="178"/>
      <c r="G102" s="178"/>
      <c r="H102" s="182">
        <f t="shared" si="7"/>
      </c>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80"/>
      <c r="AM102" s="178"/>
      <c r="AN102" s="178"/>
      <c r="AO102" s="180"/>
      <c r="AP102" s="178"/>
      <c r="AQ102" s="178"/>
      <c r="AR102" s="181"/>
      <c r="AS102" s="181"/>
      <c r="AT102" s="178"/>
      <c r="AU102" s="182">
        <f t="shared" si="5"/>
      </c>
      <c r="AV102" s="155">
        <f t="shared" si="3"/>
      </c>
      <c r="AW102" s="155">
        <f t="shared" si="4"/>
      </c>
    </row>
    <row r="103" spans="1:49" s="155" customFormat="1" ht="19.5" customHeight="1">
      <c r="A103" s="213">
        <f t="shared" si="6"/>
        <v>0</v>
      </c>
      <c r="B103" s="182">
        <v>99</v>
      </c>
      <c r="C103" s="178"/>
      <c r="D103" s="179"/>
      <c r="E103" s="179"/>
      <c r="F103" s="178"/>
      <c r="G103" s="178"/>
      <c r="H103" s="182">
        <f t="shared" si="7"/>
      </c>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80"/>
      <c r="AM103" s="178"/>
      <c r="AN103" s="178"/>
      <c r="AO103" s="180"/>
      <c r="AP103" s="178"/>
      <c r="AQ103" s="178"/>
      <c r="AR103" s="181"/>
      <c r="AS103" s="181"/>
      <c r="AT103" s="178"/>
      <c r="AU103" s="182">
        <f t="shared" si="5"/>
      </c>
      <c r="AV103" s="155">
        <f t="shared" si="3"/>
      </c>
      <c r="AW103" s="155">
        <f t="shared" si="4"/>
      </c>
    </row>
    <row r="104" spans="1:49" s="155" customFormat="1" ht="19.5" customHeight="1">
      <c r="A104" s="213">
        <f t="shared" si="6"/>
        <v>0</v>
      </c>
      <c r="B104" s="187">
        <v>100</v>
      </c>
      <c r="C104" s="183"/>
      <c r="D104" s="184"/>
      <c r="E104" s="184"/>
      <c r="F104" s="183"/>
      <c r="G104" s="183"/>
      <c r="H104" s="187">
        <f t="shared" si="7"/>
      </c>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5"/>
      <c r="AM104" s="183"/>
      <c r="AN104" s="183"/>
      <c r="AO104" s="185"/>
      <c r="AP104" s="183"/>
      <c r="AQ104" s="183"/>
      <c r="AR104" s="186"/>
      <c r="AS104" s="186"/>
      <c r="AT104" s="183"/>
      <c r="AU104" s="187">
        <f t="shared" si="5"/>
      </c>
      <c r="AV104" s="155">
        <f t="shared" si="3"/>
      </c>
      <c r="AW104" s="155">
        <f t="shared" si="4"/>
      </c>
    </row>
  </sheetData>
  <sheetProtection sheet="1"/>
  <mergeCells count="13">
    <mergeCell ref="D2:D3"/>
    <mergeCell ref="E2:E3"/>
    <mergeCell ref="I2:K2"/>
    <mergeCell ref="L2:T2"/>
    <mergeCell ref="U2:Y2"/>
    <mergeCell ref="Z2:AD2"/>
    <mergeCell ref="AU2:AU3"/>
    <mergeCell ref="AE2:AI2"/>
    <mergeCell ref="AJ2:AL2"/>
    <mergeCell ref="AM2:AO2"/>
    <mergeCell ref="AP2:AR2"/>
    <mergeCell ref="AS2:AS3"/>
    <mergeCell ref="AT2:AT3"/>
  </mergeCells>
  <dataValidations count="28">
    <dataValidation type="whole" allowBlank="1" showInputMessage="1" showErrorMessage="1" promptTitle="【入力上の注意事項】" prompt="&#10;半角数字（1～10）を入力してください。" imeMode="off" sqref="C5">
      <formula1>1</formula1>
      <formula2>10</formula2>
    </dataValidation>
    <dataValidation allowBlank="1" showInputMessage="1" showErrorMessage="1" promptTitle="【入力上の注意事項】" prompt="&#10;姓と名の間には全角スペースを入力してください。&#10;&#10;JIS漢字コードに文字がない場合は、略字に置き換えるか、スペースで出力し、手書きしてください。" imeMode="hiragana" sqref="D5"/>
    <dataValidation allowBlank="1" showInputMessage="1" showErrorMessage="1" promptTitle="【入力上の注意事項】" prompt="&#10;全角カタカナで入力してください。&#10;&#10;姓と名の間には全角スペースを入力してください。" imeMode="fullKatakana" sqref="E5"/>
    <dataValidation type="whole" allowBlank="1" showInputMessage="1" showErrorMessage="1" promptTitle="【入力上の注意事項】" prompt="&#10;半角数字（1または2）を入力してください。&#10;&#10;1：男&#10;2：女" imeMode="off" sqref="F5">
      <formula1>1</formula1>
      <formula2>2</formula2>
    </dataValidation>
    <dataValidation allowBlank="1" showInputMessage="1" showErrorMessage="1" promptTitle="【入力上の注意事項】" prompt="&#10;半角数字で和暦を入力してください。" imeMode="off" sqref="I5"/>
    <dataValidation type="whole" allowBlank="1" showInputMessage="1" showErrorMessage="1" promptTitle="【入力上の注意事項】" prompt="&#10;半角数字（0～100）を入力してください。" imeMode="off" sqref="U5:AI5">
      <formula1>0</formula1>
      <formula2>100</formula2>
    </dataValidation>
    <dataValidation type="whole" allowBlank="1" showInputMessage="1" showErrorMessage="1" promptTitle="【入力上の注意事項】" prompt="&#10;半角数字（1～12）を入力してください。" imeMode="off" sqref="J5">
      <formula1>1</formula1>
      <formula2>12</formula2>
    </dataValidation>
    <dataValidation type="whole" allowBlank="1" showInputMessage="1" showErrorMessage="1" promptTitle="【入力上の注意事項】" prompt="&#10;半角数字（1～31）を入力してください。" imeMode="off" sqref="K5">
      <formula1>1</formula1>
      <formula2>31</formula2>
    </dataValidation>
    <dataValidation type="whole" allowBlank="1" showInputMessage="1" showErrorMessage="1" promptTitle="【入力上の注意事項】" prompt="&#10;半角数字（1～5）を入力してください。" imeMode="off" sqref="L5:T5">
      <formula1>1</formula1>
      <formula2>5</formula2>
    </dataValidation>
    <dataValidation allowBlank="1" showInputMessage="1" showErrorMessage="1" promptTitle="【入力上の注意事項】" prompt="&#10;半角数字を入力してください。" imeMode="off" sqref="AM5:AN5 AJ5:AK5 AP5:AQ5"/>
    <dataValidation allowBlank="1" showInputMessage="1" showErrorMessage="1" promptTitle="【入力上の注意事項】" prompt="&#10;例のように入力してください。&#10;&#10;［例］　体調不良&#10;　　　　風邪&#10;　　　　骨折による入院" imeMode="hiragana" sqref="AO5 AL5 AR5"/>
    <dataValidation type="list" allowBlank="1" showInputMessage="1" showErrorMessage="1" promptTitle="【入力上の注意事項】" prompt="&#10;リストから選択してください。&#10;&#10;野球・サッカー・&#10;卓球・剣道・&#10;陸上競技・ゴルフ・&#10;吹奏楽" imeMode="hiragana" sqref="AT4:AT5">
      <formula1>"野球,サッカー,卓球,剣道,陸上競技,ゴルフ,吹奏楽"</formula1>
    </dataValidation>
    <dataValidation allowBlank="1" showInputMessage="1" showErrorMessage="1" promptTitle="【入力上の注意事項】" prompt="&#10;考査時や入学後に配慮すべきことがあれば入力してください。&#10;&#10;姓名に略字を使用している場合は，「略字使用」と入力してください。" imeMode="hiragana" sqref="AS5"/>
    <dataValidation type="whole" allowBlank="1" showErrorMessage="1" promptTitle="【入力上の注意事項】" prompt="&#10;半角数字（1～10）を入力してください。" imeMode="off" sqref="C6:C104">
      <formula1>1</formula1>
      <formula2>10</formula2>
    </dataValidation>
    <dataValidation allowBlank="1" showErrorMessage="1" promptTitle="【入力上の注意事項】" prompt="&#10;姓と名の間には全角スペースを入力してください。&#10;&#10;JIS漢字コードに文字がない場合は、略字に置き換えるか、スペースで出力し、手書きしてください。" imeMode="hiragana" sqref="D6:D104"/>
    <dataValidation allowBlank="1" showErrorMessage="1" promptTitle="【入力上の注意事項】" prompt="&#10;全角カタカナで入力してください。&#10;&#10;姓と名の間には全角スペースを入力してください。" imeMode="fullKatakana" sqref="E6:E104"/>
    <dataValidation allowBlank="1" showErrorMessage="1" promptTitle="【入力上の注意事項】" prompt="&#10;半角数字で和暦を入力してください。" imeMode="off" sqref="I6:I104"/>
    <dataValidation type="whole" allowBlank="1" showErrorMessage="1" promptTitle="【入力上の注意事項】" prompt="&#10;半角数字（1～12）を入力してください。" imeMode="off" sqref="J6:J104">
      <formula1>1</formula1>
      <formula2>12</formula2>
    </dataValidation>
    <dataValidation type="whole" allowBlank="1" showErrorMessage="1" promptTitle="【入力上の注意事項】" prompt="&#10;半角数字（1～31）を入力してください。" imeMode="off" sqref="K6:K104">
      <formula1>1</formula1>
      <formula2>31</formula2>
    </dataValidation>
    <dataValidation type="whole" allowBlank="1" showErrorMessage="1" promptTitle="【入力上の注意事項】" prompt="&#10;半角数字（1～5）を入力してください。" imeMode="off" sqref="L6:T104">
      <formula1>1</formula1>
      <formula2>5</formula2>
    </dataValidation>
    <dataValidation type="whole" allowBlank="1" showErrorMessage="1" promptTitle="【入力上の注意事項】" prompt="&#10;半角数字（0～100）を入力してください。" imeMode="off" sqref="U6:AI104">
      <formula1>0</formula1>
      <formula2>100</formula2>
    </dataValidation>
    <dataValidation allowBlank="1" showErrorMessage="1" promptTitle="【入力上の注意事項】" prompt="&#10;半角数字を入力してください。" imeMode="off" sqref="AJ6:AK104 AM6:AN104 AP6:AQ104"/>
    <dataValidation allowBlank="1" showErrorMessage="1" promptTitle="【入力上の注意事項】" prompt="&#10;例のように入力してください。&#10;&#10;［例］　体調不良&#10;　　　　風邪&#10;　　　　骨折による入院" imeMode="hiragana" sqref="AL6:AL104 AO6:AO104 AR6:AR104"/>
    <dataValidation allowBlank="1" showErrorMessage="1" promptTitle="【入力上の注意事項】" prompt="&#10;考査時や入学後に配慮すべきことがあれば入力してください。&#10;&#10;姓名に略字を使用している場合は，「略字使用」と入力してください。" imeMode="hiragana" sqref="AS6:AS104"/>
    <dataValidation type="list" allowBlank="1" showErrorMessage="1" promptTitle="【入力上の注意事項】" prompt="&#10;リストから選択してください。&#10;&#10;野球・サッカー・&#10;卓球・剣道・&#10;陸上競技・ゴルフ・&#10;吹奏楽" imeMode="hiragana" sqref="AT6:AT104">
      <formula1>"野球,サッカー,卓球,剣道,陸上競技,ゴルフ,吹奏楽"</formula1>
    </dataValidation>
    <dataValidation type="whole" allowBlank="1" showErrorMessage="1" promptTitle="【入力上の注意事項】" prompt="&#10;半角数字（1または2）を入力してください。&#10;&#10;1：男&#10;2：女" imeMode="off" sqref="F6:F104">
      <formula1>1</formula1>
      <formula2>2</formula2>
    </dataValidation>
    <dataValidation type="whole" allowBlank="1" showErrorMessage="1" promptTitle="【入力上の注意事項】" prompt="&#10;半角数字（1または2）を入力してください。&#10;&#10;1：滝二会場&#10;2：姫路会場" imeMode="off" sqref="G6:G104">
      <formula1>1</formula1>
      <formula2>2</formula2>
    </dataValidation>
    <dataValidation type="whole" allowBlank="1" showInputMessage="1" showErrorMessage="1" promptTitle="【入力上の注意事項】" prompt="&#10;半角数字（1または2）を入力してください。&#10;&#10;1：滝二会場&#10;2：姫路会場" imeMode="off" sqref="G5">
      <formula1>1</formula1>
      <formula2>2</formula2>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12" scale="34" r:id="rId2"/>
  <legacyDrawing r:id="rId1"/>
</worksheet>
</file>

<file path=xl/worksheets/sheet6.xml><?xml version="1.0" encoding="utf-8"?>
<worksheet xmlns="http://schemas.openxmlformats.org/spreadsheetml/2006/main" xmlns:r="http://schemas.openxmlformats.org/officeDocument/2006/relationships">
  <sheetPr codeName="Sheet17"/>
  <dimension ref="A1:AD304"/>
  <sheetViews>
    <sheetView showGridLines="0" zoomScale="70" zoomScaleNormal="70" workbookViewId="0" topLeftCell="A1">
      <selection activeCell="B6" sqref="B6"/>
    </sheetView>
  </sheetViews>
  <sheetFormatPr defaultColWidth="10.7109375" defaultRowHeight="15"/>
  <cols>
    <col min="1" max="1" width="3.7109375" style="16" customWidth="1"/>
    <col min="2" max="2" width="4.7109375" style="16" customWidth="1"/>
    <col min="3" max="3" width="3.7109375" style="16" customWidth="1"/>
    <col min="4" max="4" width="17.7109375" style="17" customWidth="1"/>
    <col min="5" max="14" width="3.7109375" style="16" customWidth="1"/>
    <col min="15" max="16" width="4.7109375" style="16" customWidth="1"/>
    <col min="17" max="17" width="15.7109375" style="16" customWidth="1"/>
    <col min="18" max="22" width="4.7109375" style="16" customWidth="1"/>
    <col min="23" max="24" width="5.7109375" style="16" customWidth="1"/>
    <col min="25" max="27" width="12.7109375" style="16" customWidth="1"/>
    <col min="28" max="28" width="35.7109375" style="16" customWidth="1"/>
    <col min="29" max="29" width="10.7109375" style="18" customWidth="1"/>
    <col min="30" max="30" width="5.7109375" style="16" customWidth="1"/>
    <col min="31" max="16384" width="10.7109375" style="16" customWidth="1"/>
  </cols>
  <sheetData>
    <row r="1" spans="1:30" s="31" customFormat="1" ht="15.75">
      <c r="A1" s="26"/>
      <c r="B1" s="23" t="s">
        <v>50</v>
      </c>
      <c r="C1" s="26"/>
      <c r="D1" s="27"/>
      <c r="E1" s="28"/>
      <c r="F1" s="29"/>
      <c r="G1" s="29"/>
      <c r="H1" s="30"/>
      <c r="I1" s="25"/>
      <c r="J1" s="28" t="s">
        <v>185</v>
      </c>
      <c r="K1" s="30" t="str">
        <f>WIDECHAR(Data_Basic!D2)</f>
        <v>３</v>
      </c>
      <c r="L1" s="29" t="s">
        <v>51</v>
      </c>
      <c r="M1" s="30"/>
      <c r="N1" s="25" t="s">
        <v>69</v>
      </c>
      <c r="P1" s="25"/>
      <c r="Q1" s="32"/>
      <c r="R1" s="172" t="s">
        <v>180</v>
      </c>
      <c r="S1" s="32"/>
      <c r="AB1" s="33"/>
      <c r="AC1" s="26"/>
      <c r="AD1" s="19"/>
    </row>
    <row r="2" spans="1:30" s="20" customFormat="1" ht="14.25">
      <c r="A2" s="34"/>
      <c r="B2" s="34"/>
      <c r="C2" s="34"/>
      <c r="D2" s="35"/>
      <c r="E2" s="36"/>
      <c r="F2" s="34"/>
      <c r="G2" s="34"/>
      <c r="H2" s="34"/>
      <c r="I2" s="34"/>
      <c r="J2" s="34"/>
      <c r="K2" s="34"/>
      <c r="L2" s="34"/>
      <c r="M2" s="34"/>
      <c r="N2" s="34"/>
      <c r="O2" s="34"/>
      <c r="P2" s="34"/>
      <c r="T2" s="37"/>
      <c r="U2" s="37"/>
      <c r="V2" s="38"/>
      <c r="AA2" s="39"/>
      <c r="AB2" s="40" t="str">
        <f>Data_Basic!D3&amp;Data_Basic!D4&amp;"中学校"</f>
        <v>神戸市立春日台中学校</v>
      </c>
      <c r="AC2" s="41"/>
      <c r="AD2" s="39"/>
    </row>
    <row r="3" spans="1:30" s="21" customFormat="1" ht="13.5" customHeight="1">
      <c r="A3" s="44" t="s">
        <v>21</v>
      </c>
      <c r="B3" s="46" t="s">
        <v>78</v>
      </c>
      <c r="C3" s="46" t="s">
        <v>22</v>
      </c>
      <c r="D3" s="46" t="s">
        <v>37</v>
      </c>
      <c r="E3" s="46" t="s">
        <v>23</v>
      </c>
      <c r="F3" s="234" t="s">
        <v>87</v>
      </c>
      <c r="G3" s="234"/>
      <c r="H3" s="234"/>
      <c r="I3" s="234"/>
      <c r="J3" s="234"/>
      <c r="K3" s="234"/>
      <c r="L3" s="234"/>
      <c r="M3" s="234"/>
      <c r="N3" s="234"/>
      <c r="O3" s="234" t="s">
        <v>52</v>
      </c>
      <c r="P3" s="234"/>
      <c r="Q3" s="234" t="s">
        <v>70</v>
      </c>
      <c r="R3" s="234"/>
      <c r="S3" s="234"/>
      <c r="T3" s="234"/>
      <c r="U3" s="234"/>
      <c r="V3" s="234"/>
      <c r="W3" s="234"/>
      <c r="X3" s="234"/>
      <c r="Y3" s="42" t="s">
        <v>66</v>
      </c>
      <c r="Z3" s="42" t="s">
        <v>67</v>
      </c>
      <c r="AA3" s="42" t="s">
        <v>179</v>
      </c>
      <c r="AB3" s="235" t="s">
        <v>79</v>
      </c>
      <c r="AC3" s="239" t="s">
        <v>121</v>
      </c>
      <c r="AD3" s="237" t="s">
        <v>68</v>
      </c>
    </row>
    <row r="4" spans="1:30" s="21" customFormat="1" ht="12">
      <c r="A4" s="45" t="s">
        <v>24</v>
      </c>
      <c r="B4" s="47" t="s">
        <v>80</v>
      </c>
      <c r="C4" s="47" t="s">
        <v>25</v>
      </c>
      <c r="D4" s="47" t="s">
        <v>81</v>
      </c>
      <c r="E4" s="47" t="s">
        <v>27</v>
      </c>
      <c r="F4" s="43" t="s">
        <v>53</v>
      </c>
      <c r="G4" s="43" t="s">
        <v>54</v>
      </c>
      <c r="H4" s="43" t="s">
        <v>55</v>
      </c>
      <c r="I4" s="43" t="s">
        <v>56</v>
      </c>
      <c r="J4" s="43" t="s">
        <v>57</v>
      </c>
      <c r="K4" s="43" t="s">
        <v>58</v>
      </c>
      <c r="L4" s="43" t="s">
        <v>59</v>
      </c>
      <c r="M4" s="43" t="s">
        <v>60</v>
      </c>
      <c r="N4" s="43" t="s">
        <v>61</v>
      </c>
      <c r="O4" s="43" t="s">
        <v>62</v>
      </c>
      <c r="P4" s="43" t="s">
        <v>63</v>
      </c>
      <c r="Q4" s="43" t="s">
        <v>64</v>
      </c>
      <c r="R4" s="43" t="s">
        <v>53</v>
      </c>
      <c r="S4" s="43" t="s">
        <v>54</v>
      </c>
      <c r="T4" s="43" t="s">
        <v>55</v>
      </c>
      <c r="U4" s="43" t="s">
        <v>56</v>
      </c>
      <c r="V4" s="43" t="s">
        <v>61</v>
      </c>
      <c r="W4" s="43" t="s">
        <v>88</v>
      </c>
      <c r="X4" s="43" t="s">
        <v>89</v>
      </c>
      <c r="Y4" s="43" t="s">
        <v>65</v>
      </c>
      <c r="Z4" s="43" t="s">
        <v>65</v>
      </c>
      <c r="AA4" s="43" t="s">
        <v>65</v>
      </c>
      <c r="AB4" s="236"/>
      <c r="AC4" s="240"/>
      <c r="AD4" s="238"/>
    </row>
    <row r="5" spans="1:30" s="22" customFormat="1" ht="18" customHeight="1">
      <c r="A5" s="224">
        <v>1</v>
      </c>
      <c r="B5" s="158"/>
      <c r="C5" s="158"/>
      <c r="D5" s="159"/>
      <c r="E5" s="158"/>
      <c r="F5" s="160"/>
      <c r="G5" s="160"/>
      <c r="H5" s="160"/>
      <c r="I5" s="160"/>
      <c r="J5" s="160"/>
      <c r="K5" s="160"/>
      <c r="L5" s="160"/>
      <c r="M5" s="160"/>
      <c r="N5" s="160"/>
      <c r="O5" s="49"/>
      <c r="P5" s="49"/>
      <c r="Q5" s="208"/>
      <c r="R5" s="166"/>
      <c r="S5" s="166"/>
      <c r="T5" s="166"/>
      <c r="U5" s="166"/>
      <c r="V5" s="166"/>
      <c r="W5" s="58">
        <f>SUM(R5,T5,V5)</f>
        <v>0</v>
      </c>
      <c r="X5" s="58">
        <f>SUM(R5:V5)</f>
        <v>0</v>
      </c>
      <c r="Y5" s="166"/>
      <c r="Z5" s="166"/>
      <c r="AA5" s="166"/>
      <c r="AB5" s="227"/>
      <c r="AC5" s="158"/>
      <c r="AD5" s="169"/>
    </row>
    <row r="6" spans="1:30" s="22" customFormat="1" ht="18" customHeight="1">
      <c r="A6" s="225"/>
      <c r="B6" s="161"/>
      <c r="C6" s="161"/>
      <c r="D6" s="162"/>
      <c r="E6" s="161"/>
      <c r="F6" s="163"/>
      <c r="G6" s="163"/>
      <c r="H6" s="163"/>
      <c r="I6" s="163"/>
      <c r="J6" s="163"/>
      <c r="K6" s="163"/>
      <c r="L6" s="163"/>
      <c r="M6" s="163"/>
      <c r="N6" s="163"/>
      <c r="O6" s="52">
        <f>SUM(F6,H6,N6)</f>
        <v>0</v>
      </c>
      <c r="P6" s="52">
        <f>SUM(F6:N6)</f>
        <v>0</v>
      </c>
      <c r="Q6" s="209"/>
      <c r="R6" s="167"/>
      <c r="S6" s="167"/>
      <c r="T6" s="167"/>
      <c r="U6" s="167"/>
      <c r="V6" s="167"/>
      <c r="W6" s="60">
        <f aca="true" t="shared" si="0" ref="W6:W69">SUM(R6,T6,V6)</f>
        <v>0</v>
      </c>
      <c r="X6" s="60">
        <f aca="true" t="shared" si="1" ref="X6:X69">SUM(R6:V6)</f>
        <v>0</v>
      </c>
      <c r="Y6" s="230"/>
      <c r="Z6" s="230"/>
      <c r="AA6" s="232"/>
      <c r="AB6" s="228"/>
      <c r="AC6" s="161"/>
      <c r="AD6" s="170"/>
    </row>
    <row r="7" spans="1:30" s="22" customFormat="1" ht="18" customHeight="1">
      <c r="A7" s="226"/>
      <c r="B7" s="164"/>
      <c r="C7" s="164"/>
      <c r="D7" s="164"/>
      <c r="E7" s="164"/>
      <c r="F7" s="165"/>
      <c r="G7" s="165"/>
      <c r="H7" s="165"/>
      <c r="I7" s="165"/>
      <c r="J7" s="165"/>
      <c r="K7" s="165"/>
      <c r="L7" s="165"/>
      <c r="M7" s="165"/>
      <c r="N7" s="165"/>
      <c r="O7" s="55"/>
      <c r="P7" s="55"/>
      <c r="Q7" s="210"/>
      <c r="R7" s="168"/>
      <c r="S7" s="168"/>
      <c r="T7" s="168"/>
      <c r="U7" s="168"/>
      <c r="V7" s="168"/>
      <c r="W7" s="62">
        <f t="shared" si="0"/>
        <v>0</v>
      </c>
      <c r="X7" s="62">
        <f t="shared" si="1"/>
        <v>0</v>
      </c>
      <c r="Y7" s="231"/>
      <c r="Z7" s="231"/>
      <c r="AA7" s="233"/>
      <c r="AB7" s="229"/>
      <c r="AC7" s="164"/>
      <c r="AD7" s="171"/>
    </row>
    <row r="8" spans="1:30" s="22" customFormat="1" ht="18" customHeight="1">
      <c r="A8" s="224">
        <v>2</v>
      </c>
      <c r="B8" s="158"/>
      <c r="C8" s="158"/>
      <c r="D8" s="159"/>
      <c r="E8" s="158"/>
      <c r="F8" s="160"/>
      <c r="G8" s="160"/>
      <c r="H8" s="160"/>
      <c r="I8" s="160"/>
      <c r="J8" s="160"/>
      <c r="K8" s="160"/>
      <c r="L8" s="160"/>
      <c r="M8" s="160"/>
      <c r="N8" s="160"/>
      <c r="O8" s="49"/>
      <c r="P8" s="49"/>
      <c r="Q8" s="208"/>
      <c r="R8" s="166"/>
      <c r="S8" s="166"/>
      <c r="T8" s="166"/>
      <c r="U8" s="166"/>
      <c r="V8" s="166"/>
      <c r="W8" s="58">
        <f t="shared" si="0"/>
        <v>0</v>
      </c>
      <c r="X8" s="58">
        <f t="shared" si="1"/>
        <v>0</v>
      </c>
      <c r="Y8" s="166"/>
      <c r="Z8" s="166"/>
      <c r="AA8" s="166"/>
      <c r="AB8" s="227"/>
      <c r="AC8" s="158"/>
      <c r="AD8" s="169"/>
    </row>
    <row r="9" spans="1:30" s="22" customFormat="1" ht="18" customHeight="1">
      <c r="A9" s="225"/>
      <c r="B9" s="161"/>
      <c r="C9" s="161"/>
      <c r="D9" s="162"/>
      <c r="E9" s="161"/>
      <c r="F9" s="163"/>
      <c r="G9" s="163"/>
      <c r="H9" s="163"/>
      <c r="I9" s="163"/>
      <c r="J9" s="163"/>
      <c r="K9" s="163"/>
      <c r="L9" s="163"/>
      <c r="M9" s="163"/>
      <c r="N9" s="163"/>
      <c r="O9" s="52">
        <f>SUM(F9,H9,N9)</f>
        <v>0</v>
      </c>
      <c r="P9" s="52">
        <f>SUM(F9:N9)</f>
        <v>0</v>
      </c>
      <c r="Q9" s="209"/>
      <c r="R9" s="167"/>
      <c r="S9" s="167"/>
      <c r="T9" s="167"/>
      <c r="U9" s="167"/>
      <c r="V9" s="167"/>
      <c r="W9" s="60">
        <f t="shared" si="0"/>
        <v>0</v>
      </c>
      <c r="X9" s="60">
        <f t="shared" si="1"/>
        <v>0</v>
      </c>
      <c r="Y9" s="230"/>
      <c r="Z9" s="230"/>
      <c r="AA9" s="232"/>
      <c r="AB9" s="228"/>
      <c r="AC9" s="161"/>
      <c r="AD9" s="170"/>
    </row>
    <row r="10" spans="1:30" s="22" customFormat="1" ht="18" customHeight="1">
      <c r="A10" s="226"/>
      <c r="B10" s="164"/>
      <c r="C10" s="164"/>
      <c r="D10" s="164"/>
      <c r="E10" s="164"/>
      <c r="F10" s="165"/>
      <c r="G10" s="165"/>
      <c r="H10" s="165"/>
      <c r="I10" s="165"/>
      <c r="J10" s="165"/>
      <c r="K10" s="165"/>
      <c r="L10" s="165"/>
      <c r="M10" s="165"/>
      <c r="N10" s="165"/>
      <c r="O10" s="55"/>
      <c r="P10" s="55"/>
      <c r="Q10" s="210"/>
      <c r="R10" s="168"/>
      <c r="S10" s="168"/>
      <c r="T10" s="168"/>
      <c r="U10" s="168"/>
      <c r="V10" s="168"/>
      <c r="W10" s="62">
        <f>SUM(R10,T10,V10)</f>
        <v>0</v>
      </c>
      <c r="X10" s="62">
        <f t="shared" si="1"/>
        <v>0</v>
      </c>
      <c r="Y10" s="231"/>
      <c r="Z10" s="231"/>
      <c r="AA10" s="233"/>
      <c r="AB10" s="229"/>
      <c r="AC10" s="164"/>
      <c r="AD10" s="171"/>
    </row>
    <row r="11" spans="1:30" s="22" customFormat="1" ht="18" customHeight="1">
      <c r="A11" s="224">
        <v>3</v>
      </c>
      <c r="B11" s="158"/>
      <c r="C11" s="158"/>
      <c r="D11" s="159"/>
      <c r="E11" s="158"/>
      <c r="F11" s="160"/>
      <c r="G11" s="160"/>
      <c r="H11" s="160"/>
      <c r="I11" s="160"/>
      <c r="J11" s="160"/>
      <c r="K11" s="160"/>
      <c r="L11" s="160"/>
      <c r="M11" s="160"/>
      <c r="N11" s="160"/>
      <c r="O11" s="49"/>
      <c r="P11" s="49"/>
      <c r="Q11" s="208"/>
      <c r="R11" s="166"/>
      <c r="S11" s="166"/>
      <c r="T11" s="166"/>
      <c r="U11" s="166"/>
      <c r="V11" s="166"/>
      <c r="W11" s="58">
        <f t="shared" si="0"/>
        <v>0</v>
      </c>
      <c r="X11" s="58">
        <f t="shared" si="1"/>
        <v>0</v>
      </c>
      <c r="Y11" s="166"/>
      <c r="Z11" s="166"/>
      <c r="AA11" s="166"/>
      <c r="AB11" s="227"/>
      <c r="AC11" s="158"/>
      <c r="AD11" s="169"/>
    </row>
    <row r="12" spans="1:30" s="22" customFormat="1" ht="18" customHeight="1">
      <c r="A12" s="225"/>
      <c r="B12" s="161"/>
      <c r="C12" s="161"/>
      <c r="D12" s="162"/>
      <c r="E12" s="161"/>
      <c r="F12" s="163"/>
      <c r="G12" s="163"/>
      <c r="H12" s="163"/>
      <c r="I12" s="163"/>
      <c r="J12" s="163"/>
      <c r="K12" s="163"/>
      <c r="L12" s="163"/>
      <c r="M12" s="163"/>
      <c r="N12" s="163"/>
      <c r="O12" s="52">
        <f>SUM(F12,H12,N12)</f>
        <v>0</v>
      </c>
      <c r="P12" s="52">
        <f>SUM(F12:N12)</f>
        <v>0</v>
      </c>
      <c r="Q12" s="209"/>
      <c r="R12" s="167"/>
      <c r="S12" s="167"/>
      <c r="T12" s="167"/>
      <c r="U12" s="167"/>
      <c r="V12" s="167"/>
      <c r="W12" s="60">
        <f t="shared" si="0"/>
        <v>0</v>
      </c>
      <c r="X12" s="60">
        <f t="shared" si="1"/>
        <v>0</v>
      </c>
      <c r="Y12" s="230"/>
      <c r="Z12" s="230"/>
      <c r="AA12" s="232"/>
      <c r="AB12" s="228"/>
      <c r="AC12" s="161"/>
      <c r="AD12" s="170"/>
    </row>
    <row r="13" spans="1:30" s="22" customFormat="1" ht="18" customHeight="1">
      <c r="A13" s="226"/>
      <c r="B13" s="164"/>
      <c r="C13" s="164"/>
      <c r="D13" s="164"/>
      <c r="E13" s="164"/>
      <c r="F13" s="165"/>
      <c r="G13" s="165"/>
      <c r="H13" s="165"/>
      <c r="I13" s="165"/>
      <c r="J13" s="165"/>
      <c r="K13" s="165"/>
      <c r="L13" s="165"/>
      <c r="M13" s="165"/>
      <c r="N13" s="165"/>
      <c r="O13" s="55"/>
      <c r="P13" s="55"/>
      <c r="Q13" s="210"/>
      <c r="R13" s="168"/>
      <c r="S13" s="168"/>
      <c r="T13" s="168"/>
      <c r="U13" s="168"/>
      <c r="V13" s="168"/>
      <c r="W13" s="62">
        <f t="shared" si="0"/>
        <v>0</v>
      </c>
      <c r="X13" s="62">
        <f t="shared" si="1"/>
        <v>0</v>
      </c>
      <c r="Y13" s="231"/>
      <c r="Z13" s="231"/>
      <c r="AA13" s="233"/>
      <c r="AB13" s="229"/>
      <c r="AC13" s="164"/>
      <c r="AD13" s="171"/>
    </row>
    <row r="14" spans="1:30" s="22" customFormat="1" ht="18" customHeight="1">
      <c r="A14" s="224">
        <v>4</v>
      </c>
      <c r="B14" s="158"/>
      <c r="C14" s="158"/>
      <c r="D14" s="159"/>
      <c r="E14" s="158"/>
      <c r="F14" s="160"/>
      <c r="G14" s="160"/>
      <c r="H14" s="160"/>
      <c r="I14" s="160"/>
      <c r="J14" s="160"/>
      <c r="K14" s="160"/>
      <c r="L14" s="160"/>
      <c r="M14" s="160"/>
      <c r="N14" s="160"/>
      <c r="O14" s="49"/>
      <c r="P14" s="49"/>
      <c r="Q14" s="208"/>
      <c r="R14" s="166"/>
      <c r="S14" s="166"/>
      <c r="T14" s="166"/>
      <c r="U14" s="166"/>
      <c r="V14" s="166"/>
      <c r="W14" s="58">
        <f t="shared" si="0"/>
        <v>0</v>
      </c>
      <c r="X14" s="58">
        <f t="shared" si="1"/>
        <v>0</v>
      </c>
      <c r="Y14" s="166"/>
      <c r="Z14" s="166"/>
      <c r="AA14" s="166"/>
      <c r="AB14" s="227"/>
      <c r="AC14" s="158"/>
      <c r="AD14" s="169"/>
    </row>
    <row r="15" spans="1:30" s="22" customFormat="1" ht="18" customHeight="1">
      <c r="A15" s="225"/>
      <c r="B15" s="161"/>
      <c r="C15" s="161"/>
      <c r="D15" s="162"/>
      <c r="E15" s="161"/>
      <c r="F15" s="163"/>
      <c r="G15" s="163"/>
      <c r="H15" s="163"/>
      <c r="I15" s="163"/>
      <c r="J15" s="163"/>
      <c r="K15" s="163"/>
      <c r="L15" s="163"/>
      <c r="M15" s="163"/>
      <c r="N15" s="163"/>
      <c r="O15" s="52">
        <f>SUM(F15,H15,N15)</f>
        <v>0</v>
      </c>
      <c r="P15" s="52">
        <f>SUM(F15:N15)</f>
        <v>0</v>
      </c>
      <c r="Q15" s="209"/>
      <c r="R15" s="167"/>
      <c r="S15" s="167"/>
      <c r="T15" s="167"/>
      <c r="U15" s="167"/>
      <c r="V15" s="167"/>
      <c r="W15" s="60">
        <f t="shared" si="0"/>
        <v>0</v>
      </c>
      <c r="X15" s="60">
        <f t="shared" si="1"/>
        <v>0</v>
      </c>
      <c r="Y15" s="230"/>
      <c r="Z15" s="230"/>
      <c r="AA15" s="232"/>
      <c r="AB15" s="228"/>
      <c r="AC15" s="161"/>
      <c r="AD15" s="170"/>
    </row>
    <row r="16" spans="1:30" s="22" customFormat="1" ht="18" customHeight="1">
      <c r="A16" s="226"/>
      <c r="B16" s="164"/>
      <c r="C16" s="164"/>
      <c r="D16" s="164"/>
      <c r="E16" s="164"/>
      <c r="F16" s="165"/>
      <c r="G16" s="165"/>
      <c r="H16" s="165"/>
      <c r="I16" s="165"/>
      <c r="J16" s="165"/>
      <c r="K16" s="165"/>
      <c r="L16" s="165"/>
      <c r="M16" s="165"/>
      <c r="N16" s="165"/>
      <c r="O16" s="55"/>
      <c r="P16" s="55"/>
      <c r="Q16" s="210"/>
      <c r="R16" s="168"/>
      <c r="S16" s="168"/>
      <c r="T16" s="168"/>
      <c r="U16" s="168"/>
      <c r="V16" s="168"/>
      <c r="W16" s="62">
        <f t="shared" si="0"/>
        <v>0</v>
      </c>
      <c r="X16" s="62">
        <f t="shared" si="1"/>
        <v>0</v>
      </c>
      <c r="Y16" s="231"/>
      <c r="Z16" s="231"/>
      <c r="AA16" s="233"/>
      <c r="AB16" s="229"/>
      <c r="AC16" s="164"/>
      <c r="AD16" s="171"/>
    </row>
    <row r="17" spans="1:30" s="22" customFormat="1" ht="18" customHeight="1">
      <c r="A17" s="224">
        <v>5</v>
      </c>
      <c r="B17" s="158"/>
      <c r="C17" s="158"/>
      <c r="D17" s="159"/>
      <c r="E17" s="158"/>
      <c r="F17" s="160"/>
      <c r="G17" s="160"/>
      <c r="H17" s="160"/>
      <c r="I17" s="160"/>
      <c r="J17" s="160"/>
      <c r="K17" s="160"/>
      <c r="L17" s="160"/>
      <c r="M17" s="160"/>
      <c r="N17" s="160"/>
      <c r="O17" s="49"/>
      <c r="P17" s="49"/>
      <c r="Q17" s="208"/>
      <c r="R17" s="166"/>
      <c r="S17" s="166"/>
      <c r="T17" s="166"/>
      <c r="U17" s="166"/>
      <c r="V17" s="166"/>
      <c r="W17" s="58">
        <f t="shared" si="0"/>
        <v>0</v>
      </c>
      <c r="X17" s="58">
        <f t="shared" si="1"/>
        <v>0</v>
      </c>
      <c r="Y17" s="166"/>
      <c r="Z17" s="166"/>
      <c r="AA17" s="166"/>
      <c r="AB17" s="227"/>
      <c r="AC17" s="158"/>
      <c r="AD17" s="169"/>
    </row>
    <row r="18" spans="1:30" s="22" customFormat="1" ht="18" customHeight="1">
      <c r="A18" s="225"/>
      <c r="B18" s="161"/>
      <c r="C18" s="161"/>
      <c r="D18" s="162"/>
      <c r="E18" s="161"/>
      <c r="F18" s="163"/>
      <c r="G18" s="163"/>
      <c r="H18" s="163"/>
      <c r="I18" s="163"/>
      <c r="J18" s="163"/>
      <c r="K18" s="163"/>
      <c r="L18" s="163"/>
      <c r="M18" s="163"/>
      <c r="N18" s="163"/>
      <c r="O18" s="52">
        <f>SUM(F18,H18,N18)</f>
        <v>0</v>
      </c>
      <c r="P18" s="52">
        <f>SUM(F18:N18)</f>
        <v>0</v>
      </c>
      <c r="Q18" s="209"/>
      <c r="R18" s="167"/>
      <c r="S18" s="167"/>
      <c r="T18" s="167"/>
      <c r="U18" s="167"/>
      <c r="V18" s="167"/>
      <c r="W18" s="60">
        <f t="shared" si="0"/>
        <v>0</v>
      </c>
      <c r="X18" s="60">
        <f t="shared" si="1"/>
        <v>0</v>
      </c>
      <c r="Y18" s="230"/>
      <c r="Z18" s="230"/>
      <c r="AA18" s="232"/>
      <c r="AB18" s="228"/>
      <c r="AC18" s="161"/>
      <c r="AD18" s="170"/>
    </row>
    <row r="19" spans="1:30" s="22" customFormat="1" ht="18" customHeight="1">
      <c r="A19" s="226"/>
      <c r="B19" s="164"/>
      <c r="C19" s="164"/>
      <c r="D19" s="164"/>
      <c r="E19" s="164"/>
      <c r="F19" s="165"/>
      <c r="G19" s="165"/>
      <c r="H19" s="165"/>
      <c r="I19" s="165"/>
      <c r="J19" s="165"/>
      <c r="K19" s="165"/>
      <c r="L19" s="165"/>
      <c r="M19" s="165"/>
      <c r="N19" s="165"/>
      <c r="O19" s="55"/>
      <c r="P19" s="55"/>
      <c r="Q19" s="210"/>
      <c r="R19" s="168"/>
      <c r="S19" s="168"/>
      <c r="T19" s="168"/>
      <c r="U19" s="168"/>
      <c r="V19" s="168"/>
      <c r="W19" s="62">
        <f t="shared" si="0"/>
        <v>0</v>
      </c>
      <c r="X19" s="62">
        <f t="shared" si="1"/>
        <v>0</v>
      </c>
      <c r="Y19" s="231"/>
      <c r="Z19" s="231"/>
      <c r="AA19" s="233"/>
      <c r="AB19" s="229"/>
      <c r="AC19" s="164"/>
      <c r="AD19" s="171"/>
    </row>
    <row r="20" spans="1:30" s="22" customFormat="1" ht="18" customHeight="1">
      <c r="A20" s="224">
        <v>6</v>
      </c>
      <c r="B20" s="158"/>
      <c r="C20" s="158"/>
      <c r="D20" s="159"/>
      <c r="E20" s="158"/>
      <c r="F20" s="160"/>
      <c r="G20" s="160"/>
      <c r="H20" s="160"/>
      <c r="I20" s="160"/>
      <c r="J20" s="160"/>
      <c r="K20" s="160"/>
      <c r="L20" s="160"/>
      <c r="M20" s="160"/>
      <c r="N20" s="160"/>
      <c r="O20" s="49"/>
      <c r="P20" s="49"/>
      <c r="Q20" s="208"/>
      <c r="R20" s="166"/>
      <c r="S20" s="166"/>
      <c r="T20" s="166"/>
      <c r="U20" s="166"/>
      <c r="V20" s="166"/>
      <c r="W20" s="58">
        <f t="shared" si="0"/>
        <v>0</v>
      </c>
      <c r="X20" s="58">
        <f t="shared" si="1"/>
        <v>0</v>
      </c>
      <c r="Y20" s="166"/>
      <c r="Z20" s="166"/>
      <c r="AA20" s="166"/>
      <c r="AB20" s="227"/>
      <c r="AC20" s="158"/>
      <c r="AD20" s="169"/>
    </row>
    <row r="21" spans="1:30" s="22" customFormat="1" ht="18" customHeight="1">
      <c r="A21" s="225"/>
      <c r="B21" s="161"/>
      <c r="C21" s="161"/>
      <c r="D21" s="162"/>
      <c r="E21" s="161"/>
      <c r="F21" s="163"/>
      <c r="G21" s="163"/>
      <c r="H21" s="163"/>
      <c r="I21" s="163"/>
      <c r="J21" s="163"/>
      <c r="K21" s="163"/>
      <c r="L21" s="163"/>
      <c r="M21" s="163"/>
      <c r="N21" s="163"/>
      <c r="O21" s="52">
        <f>SUM(F21,H21,N21)</f>
        <v>0</v>
      </c>
      <c r="P21" s="52">
        <f>SUM(F21:N21)</f>
        <v>0</v>
      </c>
      <c r="Q21" s="209"/>
      <c r="R21" s="167"/>
      <c r="S21" s="167"/>
      <c r="T21" s="167"/>
      <c r="U21" s="167"/>
      <c r="V21" s="167"/>
      <c r="W21" s="60">
        <f t="shared" si="0"/>
        <v>0</v>
      </c>
      <c r="X21" s="60">
        <f t="shared" si="1"/>
        <v>0</v>
      </c>
      <c r="Y21" s="230"/>
      <c r="Z21" s="230"/>
      <c r="AA21" s="232"/>
      <c r="AB21" s="228"/>
      <c r="AC21" s="161"/>
      <c r="AD21" s="170"/>
    </row>
    <row r="22" spans="1:30" s="22" customFormat="1" ht="18" customHeight="1">
      <c r="A22" s="226"/>
      <c r="B22" s="164"/>
      <c r="C22" s="164"/>
      <c r="D22" s="164"/>
      <c r="E22" s="164"/>
      <c r="F22" s="165"/>
      <c r="G22" s="165"/>
      <c r="H22" s="165"/>
      <c r="I22" s="165"/>
      <c r="J22" s="165"/>
      <c r="K22" s="165"/>
      <c r="L22" s="165"/>
      <c r="M22" s="165"/>
      <c r="N22" s="165"/>
      <c r="O22" s="55"/>
      <c r="P22" s="55"/>
      <c r="Q22" s="210"/>
      <c r="R22" s="168"/>
      <c r="S22" s="168"/>
      <c r="T22" s="168"/>
      <c r="U22" s="168"/>
      <c r="V22" s="168"/>
      <c r="W22" s="62">
        <f t="shared" si="0"/>
        <v>0</v>
      </c>
      <c r="X22" s="62">
        <f t="shared" si="1"/>
        <v>0</v>
      </c>
      <c r="Y22" s="231"/>
      <c r="Z22" s="231"/>
      <c r="AA22" s="233"/>
      <c r="AB22" s="229"/>
      <c r="AC22" s="164"/>
      <c r="AD22" s="171"/>
    </row>
    <row r="23" spans="1:30" s="22" customFormat="1" ht="18" customHeight="1">
      <c r="A23" s="224">
        <v>7</v>
      </c>
      <c r="B23" s="158"/>
      <c r="C23" s="158"/>
      <c r="D23" s="159"/>
      <c r="E23" s="158"/>
      <c r="F23" s="160"/>
      <c r="G23" s="160"/>
      <c r="H23" s="160"/>
      <c r="I23" s="160"/>
      <c r="J23" s="160"/>
      <c r="K23" s="160"/>
      <c r="L23" s="160"/>
      <c r="M23" s="160"/>
      <c r="N23" s="160"/>
      <c r="O23" s="49"/>
      <c r="P23" s="49"/>
      <c r="Q23" s="208"/>
      <c r="R23" s="166"/>
      <c r="S23" s="166"/>
      <c r="T23" s="166"/>
      <c r="U23" s="166"/>
      <c r="V23" s="166"/>
      <c r="W23" s="58">
        <f t="shared" si="0"/>
        <v>0</v>
      </c>
      <c r="X23" s="58">
        <f t="shared" si="1"/>
        <v>0</v>
      </c>
      <c r="Y23" s="166"/>
      <c r="Z23" s="166"/>
      <c r="AA23" s="166"/>
      <c r="AB23" s="227"/>
      <c r="AC23" s="158"/>
      <c r="AD23" s="169"/>
    </row>
    <row r="24" spans="1:30" s="22" customFormat="1" ht="18" customHeight="1">
      <c r="A24" s="225"/>
      <c r="B24" s="161"/>
      <c r="C24" s="161"/>
      <c r="D24" s="162"/>
      <c r="E24" s="161"/>
      <c r="F24" s="163"/>
      <c r="G24" s="163"/>
      <c r="H24" s="163"/>
      <c r="I24" s="163"/>
      <c r="J24" s="163"/>
      <c r="K24" s="163"/>
      <c r="L24" s="163"/>
      <c r="M24" s="163"/>
      <c r="N24" s="163"/>
      <c r="O24" s="52">
        <f>SUM(F24,H24,N24)</f>
        <v>0</v>
      </c>
      <c r="P24" s="52">
        <f>SUM(F24:N24)</f>
        <v>0</v>
      </c>
      <c r="Q24" s="209"/>
      <c r="R24" s="167"/>
      <c r="S24" s="167"/>
      <c r="T24" s="167"/>
      <c r="U24" s="167"/>
      <c r="V24" s="167"/>
      <c r="W24" s="60">
        <f t="shared" si="0"/>
        <v>0</v>
      </c>
      <c r="X24" s="60">
        <f t="shared" si="1"/>
        <v>0</v>
      </c>
      <c r="Y24" s="230"/>
      <c r="Z24" s="230"/>
      <c r="AA24" s="232"/>
      <c r="AB24" s="228"/>
      <c r="AC24" s="161"/>
      <c r="AD24" s="170"/>
    </row>
    <row r="25" spans="1:30" s="22" customFormat="1" ht="18" customHeight="1">
      <c r="A25" s="226"/>
      <c r="B25" s="164"/>
      <c r="C25" s="164"/>
      <c r="D25" s="164"/>
      <c r="E25" s="164"/>
      <c r="F25" s="165"/>
      <c r="G25" s="165"/>
      <c r="H25" s="165"/>
      <c r="I25" s="165"/>
      <c r="J25" s="165"/>
      <c r="K25" s="165"/>
      <c r="L25" s="165"/>
      <c r="M25" s="165"/>
      <c r="N25" s="165"/>
      <c r="O25" s="55"/>
      <c r="P25" s="55"/>
      <c r="Q25" s="210"/>
      <c r="R25" s="168"/>
      <c r="S25" s="168"/>
      <c r="T25" s="168"/>
      <c r="U25" s="168"/>
      <c r="V25" s="168"/>
      <c r="W25" s="62">
        <f t="shared" si="0"/>
        <v>0</v>
      </c>
      <c r="X25" s="62">
        <f t="shared" si="1"/>
        <v>0</v>
      </c>
      <c r="Y25" s="231"/>
      <c r="Z25" s="231"/>
      <c r="AA25" s="233"/>
      <c r="AB25" s="229"/>
      <c r="AC25" s="164"/>
      <c r="AD25" s="171"/>
    </row>
    <row r="26" spans="1:30" s="22" customFormat="1" ht="18" customHeight="1">
      <c r="A26" s="224">
        <v>8</v>
      </c>
      <c r="B26" s="158"/>
      <c r="C26" s="158"/>
      <c r="D26" s="159"/>
      <c r="E26" s="158"/>
      <c r="F26" s="160"/>
      <c r="G26" s="160"/>
      <c r="H26" s="160"/>
      <c r="I26" s="160"/>
      <c r="J26" s="160"/>
      <c r="K26" s="160"/>
      <c r="L26" s="160"/>
      <c r="M26" s="160"/>
      <c r="N26" s="160"/>
      <c r="O26" s="49"/>
      <c r="P26" s="49"/>
      <c r="Q26" s="208"/>
      <c r="R26" s="166"/>
      <c r="S26" s="166"/>
      <c r="T26" s="166"/>
      <c r="U26" s="166"/>
      <c r="V26" s="166"/>
      <c r="W26" s="58">
        <f t="shared" si="0"/>
        <v>0</v>
      </c>
      <c r="X26" s="58">
        <f t="shared" si="1"/>
        <v>0</v>
      </c>
      <c r="Y26" s="166"/>
      <c r="Z26" s="166"/>
      <c r="AA26" s="166"/>
      <c r="AB26" s="227"/>
      <c r="AC26" s="158"/>
      <c r="AD26" s="169"/>
    </row>
    <row r="27" spans="1:30" s="22" customFormat="1" ht="18" customHeight="1">
      <c r="A27" s="225"/>
      <c r="B27" s="161"/>
      <c r="C27" s="161"/>
      <c r="D27" s="162"/>
      <c r="E27" s="161"/>
      <c r="F27" s="163"/>
      <c r="G27" s="163"/>
      <c r="H27" s="163"/>
      <c r="I27" s="163"/>
      <c r="J27" s="163"/>
      <c r="K27" s="163"/>
      <c r="L27" s="163"/>
      <c r="M27" s="163"/>
      <c r="N27" s="163"/>
      <c r="O27" s="52">
        <f>SUM(F27,H27,N27)</f>
        <v>0</v>
      </c>
      <c r="P27" s="52">
        <f>SUM(F27:N27)</f>
        <v>0</v>
      </c>
      <c r="Q27" s="209"/>
      <c r="R27" s="167"/>
      <c r="S27" s="167"/>
      <c r="T27" s="167"/>
      <c r="U27" s="167"/>
      <c r="V27" s="167"/>
      <c r="W27" s="60">
        <f t="shared" si="0"/>
        <v>0</v>
      </c>
      <c r="X27" s="60">
        <f t="shared" si="1"/>
        <v>0</v>
      </c>
      <c r="Y27" s="230"/>
      <c r="Z27" s="230"/>
      <c r="AA27" s="232"/>
      <c r="AB27" s="228"/>
      <c r="AC27" s="161"/>
      <c r="AD27" s="170"/>
    </row>
    <row r="28" spans="1:30" s="22" customFormat="1" ht="18" customHeight="1">
      <c r="A28" s="226"/>
      <c r="B28" s="164"/>
      <c r="C28" s="164"/>
      <c r="D28" s="164"/>
      <c r="E28" s="164"/>
      <c r="F28" s="165"/>
      <c r="G28" s="165"/>
      <c r="H28" s="165"/>
      <c r="I28" s="165"/>
      <c r="J28" s="165"/>
      <c r="K28" s="165"/>
      <c r="L28" s="165"/>
      <c r="M28" s="165"/>
      <c r="N28" s="165"/>
      <c r="O28" s="55"/>
      <c r="P28" s="55"/>
      <c r="Q28" s="210"/>
      <c r="R28" s="168"/>
      <c r="S28" s="168"/>
      <c r="T28" s="168"/>
      <c r="U28" s="168"/>
      <c r="V28" s="168"/>
      <c r="W28" s="62">
        <f t="shared" si="0"/>
        <v>0</v>
      </c>
      <c r="X28" s="62">
        <f t="shared" si="1"/>
        <v>0</v>
      </c>
      <c r="Y28" s="231"/>
      <c r="Z28" s="231"/>
      <c r="AA28" s="233"/>
      <c r="AB28" s="229"/>
      <c r="AC28" s="164"/>
      <c r="AD28" s="171"/>
    </row>
    <row r="29" spans="1:30" s="22" customFormat="1" ht="18" customHeight="1">
      <c r="A29" s="224">
        <v>9</v>
      </c>
      <c r="B29" s="158"/>
      <c r="C29" s="158"/>
      <c r="D29" s="159"/>
      <c r="E29" s="158"/>
      <c r="F29" s="160"/>
      <c r="G29" s="160"/>
      <c r="H29" s="160"/>
      <c r="I29" s="160"/>
      <c r="J29" s="160"/>
      <c r="K29" s="160"/>
      <c r="L29" s="160"/>
      <c r="M29" s="160"/>
      <c r="N29" s="160"/>
      <c r="O29" s="49"/>
      <c r="P29" s="49"/>
      <c r="Q29" s="208"/>
      <c r="R29" s="166"/>
      <c r="S29" s="166"/>
      <c r="T29" s="166"/>
      <c r="U29" s="166"/>
      <c r="V29" s="166"/>
      <c r="W29" s="58">
        <f t="shared" si="0"/>
        <v>0</v>
      </c>
      <c r="X29" s="58">
        <f t="shared" si="1"/>
        <v>0</v>
      </c>
      <c r="Y29" s="166"/>
      <c r="Z29" s="166"/>
      <c r="AA29" s="166"/>
      <c r="AB29" s="227"/>
      <c r="AC29" s="158"/>
      <c r="AD29" s="169"/>
    </row>
    <row r="30" spans="1:30" s="22" customFormat="1" ht="18" customHeight="1">
      <c r="A30" s="225"/>
      <c r="B30" s="161"/>
      <c r="C30" s="161"/>
      <c r="D30" s="162"/>
      <c r="E30" s="161"/>
      <c r="F30" s="163"/>
      <c r="G30" s="163"/>
      <c r="H30" s="163"/>
      <c r="I30" s="163"/>
      <c r="J30" s="163"/>
      <c r="K30" s="163"/>
      <c r="L30" s="163"/>
      <c r="M30" s="163"/>
      <c r="N30" s="163"/>
      <c r="O30" s="52">
        <f>SUM(F30,H30,N30)</f>
        <v>0</v>
      </c>
      <c r="P30" s="52">
        <f>SUM(F30:N30)</f>
        <v>0</v>
      </c>
      <c r="Q30" s="209"/>
      <c r="R30" s="167"/>
      <c r="S30" s="167"/>
      <c r="T30" s="167"/>
      <c r="U30" s="167"/>
      <c r="V30" s="167"/>
      <c r="W30" s="60">
        <f t="shared" si="0"/>
        <v>0</v>
      </c>
      <c r="X30" s="60">
        <f t="shared" si="1"/>
        <v>0</v>
      </c>
      <c r="Y30" s="230"/>
      <c r="Z30" s="230"/>
      <c r="AA30" s="232"/>
      <c r="AB30" s="228"/>
      <c r="AC30" s="161"/>
      <c r="AD30" s="170"/>
    </row>
    <row r="31" spans="1:30" s="22" customFormat="1" ht="18" customHeight="1">
      <c r="A31" s="226"/>
      <c r="B31" s="164"/>
      <c r="C31" s="164"/>
      <c r="D31" s="164"/>
      <c r="E31" s="164"/>
      <c r="F31" s="165"/>
      <c r="G31" s="165"/>
      <c r="H31" s="165"/>
      <c r="I31" s="165"/>
      <c r="J31" s="165"/>
      <c r="K31" s="165"/>
      <c r="L31" s="165"/>
      <c r="M31" s="165"/>
      <c r="N31" s="165"/>
      <c r="O31" s="55"/>
      <c r="P31" s="55"/>
      <c r="Q31" s="210"/>
      <c r="R31" s="168"/>
      <c r="S31" s="168"/>
      <c r="T31" s="168"/>
      <c r="U31" s="168"/>
      <c r="V31" s="168"/>
      <c r="W31" s="62">
        <f t="shared" si="0"/>
        <v>0</v>
      </c>
      <c r="X31" s="62">
        <f t="shared" si="1"/>
        <v>0</v>
      </c>
      <c r="Y31" s="231"/>
      <c r="Z31" s="231"/>
      <c r="AA31" s="233"/>
      <c r="AB31" s="229"/>
      <c r="AC31" s="164"/>
      <c r="AD31" s="171"/>
    </row>
    <row r="32" spans="1:30" s="22" customFormat="1" ht="18" customHeight="1">
      <c r="A32" s="224">
        <v>10</v>
      </c>
      <c r="B32" s="158"/>
      <c r="C32" s="158"/>
      <c r="D32" s="159"/>
      <c r="E32" s="158"/>
      <c r="F32" s="160"/>
      <c r="G32" s="160"/>
      <c r="H32" s="160"/>
      <c r="I32" s="160"/>
      <c r="J32" s="160"/>
      <c r="K32" s="160"/>
      <c r="L32" s="160"/>
      <c r="M32" s="160"/>
      <c r="N32" s="160"/>
      <c r="O32" s="49"/>
      <c r="P32" s="49"/>
      <c r="Q32" s="208"/>
      <c r="R32" s="166"/>
      <c r="S32" s="166"/>
      <c r="T32" s="166"/>
      <c r="U32" s="166"/>
      <c r="V32" s="166"/>
      <c r="W32" s="58">
        <f t="shared" si="0"/>
        <v>0</v>
      </c>
      <c r="X32" s="58">
        <f t="shared" si="1"/>
        <v>0</v>
      </c>
      <c r="Y32" s="166"/>
      <c r="Z32" s="166"/>
      <c r="AA32" s="166"/>
      <c r="AB32" s="227"/>
      <c r="AC32" s="158"/>
      <c r="AD32" s="169"/>
    </row>
    <row r="33" spans="1:30" s="22" customFormat="1" ht="18" customHeight="1">
      <c r="A33" s="225"/>
      <c r="B33" s="161"/>
      <c r="C33" s="161"/>
      <c r="D33" s="162"/>
      <c r="E33" s="161"/>
      <c r="F33" s="163"/>
      <c r="G33" s="163"/>
      <c r="H33" s="163"/>
      <c r="I33" s="163"/>
      <c r="J33" s="163"/>
      <c r="K33" s="163"/>
      <c r="L33" s="163"/>
      <c r="M33" s="163"/>
      <c r="N33" s="163"/>
      <c r="O33" s="52">
        <f>SUM(F33,H33,N33)</f>
        <v>0</v>
      </c>
      <c r="P33" s="52">
        <f>SUM(F33:N33)</f>
        <v>0</v>
      </c>
      <c r="Q33" s="209"/>
      <c r="R33" s="167"/>
      <c r="S33" s="167"/>
      <c r="T33" s="167"/>
      <c r="U33" s="167"/>
      <c r="V33" s="167"/>
      <c r="W33" s="60">
        <f t="shared" si="0"/>
        <v>0</v>
      </c>
      <c r="X33" s="60">
        <f t="shared" si="1"/>
        <v>0</v>
      </c>
      <c r="Y33" s="230"/>
      <c r="Z33" s="230"/>
      <c r="AA33" s="232"/>
      <c r="AB33" s="228"/>
      <c r="AC33" s="161"/>
      <c r="AD33" s="170"/>
    </row>
    <row r="34" spans="1:30" s="22" customFormat="1" ht="18" customHeight="1">
      <c r="A34" s="226"/>
      <c r="B34" s="164"/>
      <c r="C34" s="164"/>
      <c r="D34" s="164"/>
      <c r="E34" s="164"/>
      <c r="F34" s="165"/>
      <c r="G34" s="165"/>
      <c r="H34" s="165"/>
      <c r="I34" s="165"/>
      <c r="J34" s="165"/>
      <c r="K34" s="165"/>
      <c r="L34" s="165"/>
      <c r="M34" s="165"/>
      <c r="N34" s="165"/>
      <c r="O34" s="55"/>
      <c r="P34" s="55"/>
      <c r="Q34" s="210"/>
      <c r="R34" s="168"/>
      <c r="S34" s="168"/>
      <c r="T34" s="168"/>
      <c r="U34" s="168"/>
      <c r="V34" s="168"/>
      <c r="W34" s="62">
        <f t="shared" si="0"/>
        <v>0</v>
      </c>
      <c r="X34" s="62">
        <f t="shared" si="1"/>
        <v>0</v>
      </c>
      <c r="Y34" s="231"/>
      <c r="Z34" s="231"/>
      <c r="AA34" s="233"/>
      <c r="AB34" s="229"/>
      <c r="AC34" s="164"/>
      <c r="AD34" s="171"/>
    </row>
    <row r="35" spans="1:30" s="22" customFormat="1" ht="18" customHeight="1">
      <c r="A35" s="224">
        <v>11</v>
      </c>
      <c r="B35" s="158"/>
      <c r="C35" s="158"/>
      <c r="D35" s="159"/>
      <c r="E35" s="158"/>
      <c r="F35" s="160"/>
      <c r="G35" s="160"/>
      <c r="H35" s="160"/>
      <c r="I35" s="160"/>
      <c r="J35" s="160"/>
      <c r="K35" s="160"/>
      <c r="L35" s="160"/>
      <c r="M35" s="160"/>
      <c r="N35" s="160"/>
      <c r="O35" s="49"/>
      <c r="P35" s="49"/>
      <c r="Q35" s="208"/>
      <c r="R35" s="166"/>
      <c r="S35" s="166"/>
      <c r="T35" s="166"/>
      <c r="U35" s="166"/>
      <c r="V35" s="166"/>
      <c r="W35" s="58">
        <f t="shared" si="0"/>
        <v>0</v>
      </c>
      <c r="X35" s="58">
        <f t="shared" si="1"/>
        <v>0</v>
      </c>
      <c r="Y35" s="166"/>
      <c r="Z35" s="166"/>
      <c r="AA35" s="166"/>
      <c r="AB35" s="227"/>
      <c r="AC35" s="158"/>
      <c r="AD35" s="169"/>
    </row>
    <row r="36" spans="1:30" s="22" customFormat="1" ht="18" customHeight="1">
      <c r="A36" s="225"/>
      <c r="B36" s="161"/>
      <c r="C36" s="161"/>
      <c r="D36" s="162"/>
      <c r="E36" s="161"/>
      <c r="F36" s="163"/>
      <c r="G36" s="163"/>
      <c r="H36" s="163"/>
      <c r="I36" s="163"/>
      <c r="J36" s="163"/>
      <c r="K36" s="163"/>
      <c r="L36" s="163"/>
      <c r="M36" s="163"/>
      <c r="N36" s="163"/>
      <c r="O36" s="52">
        <f>SUM(F36,H36,N36)</f>
        <v>0</v>
      </c>
      <c r="P36" s="52">
        <f>SUM(F36:N36)</f>
        <v>0</v>
      </c>
      <c r="Q36" s="209"/>
      <c r="R36" s="167"/>
      <c r="S36" s="167"/>
      <c r="T36" s="167"/>
      <c r="U36" s="167"/>
      <c r="V36" s="167"/>
      <c r="W36" s="60">
        <f t="shared" si="0"/>
        <v>0</v>
      </c>
      <c r="X36" s="60">
        <f t="shared" si="1"/>
        <v>0</v>
      </c>
      <c r="Y36" s="230"/>
      <c r="Z36" s="230"/>
      <c r="AA36" s="232"/>
      <c r="AB36" s="228"/>
      <c r="AC36" s="161"/>
      <c r="AD36" s="170"/>
    </row>
    <row r="37" spans="1:30" s="22" customFormat="1" ht="18" customHeight="1">
      <c r="A37" s="226"/>
      <c r="B37" s="164"/>
      <c r="C37" s="164"/>
      <c r="D37" s="164"/>
      <c r="E37" s="164"/>
      <c r="F37" s="165"/>
      <c r="G37" s="165"/>
      <c r="H37" s="165"/>
      <c r="I37" s="165"/>
      <c r="J37" s="165"/>
      <c r="K37" s="165"/>
      <c r="L37" s="165"/>
      <c r="M37" s="165"/>
      <c r="N37" s="165"/>
      <c r="O37" s="55"/>
      <c r="P37" s="55"/>
      <c r="Q37" s="210"/>
      <c r="R37" s="168"/>
      <c r="S37" s="168"/>
      <c r="T37" s="168"/>
      <c r="U37" s="168"/>
      <c r="V37" s="168"/>
      <c r="W37" s="62">
        <f t="shared" si="0"/>
        <v>0</v>
      </c>
      <c r="X37" s="62">
        <f t="shared" si="1"/>
        <v>0</v>
      </c>
      <c r="Y37" s="231"/>
      <c r="Z37" s="231"/>
      <c r="AA37" s="233"/>
      <c r="AB37" s="229"/>
      <c r="AC37" s="164"/>
      <c r="AD37" s="171"/>
    </row>
    <row r="38" spans="1:30" s="22" customFormat="1" ht="18" customHeight="1">
      <c r="A38" s="224">
        <v>12</v>
      </c>
      <c r="B38" s="158"/>
      <c r="C38" s="158"/>
      <c r="D38" s="159"/>
      <c r="E38" s="158"/>
      <c r="F38" s="160"/>
      <c r="G38" s="160"/>
      <c r="H38" s="160"/>
      <c r="I38" s="160"/>
      <c r="J38" s="160"/>
      <c r="K38" s="160"/>
      <c r="L38" s="160"/>
      <c r="M38" s="160"/>
      <c r="N38" s="160"/>
      <c r="O38" s="49"/>
      <c r="P38" s="49"/>
      <c r="Q38" s="208"/>
      <c r="R38" s="166"/>
      <c r="S38" s="166"/>
      <c r="T38" s="166"/>
      <c r="U38" s="166"/>
      <c r="V38" s="166"/>
      <c r="W38" s="58">
        <f t="shared" si="0"/>
        <v>0</v>
      </c>
      <c r="X38" s="58">
        <f t="shared" si="1"/>
        <v>0</v>
      </c>
      <c r="Y38" s="166"/>
      <c r="Z38" s="166"/>
      <c r="AA38" s="166"/>
      <c r="AB38" s="227"/>
      <c r="AC38" s="158"/>
      <c r="AD38" s="169"/>
    </row>
    <row r="39" spans="1:30" s="22" customFormat="1" ht="18" customHeight="1">
      <c r="A39" s="225"/>
      <c r="B39" s="161"/>
      <c r="C39" s="161"/>
      <c r="D39" s="162"/>
      <c r="E39" s="161"/>
      <c r="F39" s="163"/>
      <c r="G39" s="163"/>
      <c r="H39" s="163"/>
      <c r="I39" s="163"/>
      <c r="J39" s="163"/>
      <c r="K39" s="163"/>
      <c r="L39" s="163"/>
      <c r="M39" s="163"/>
      <c r="N39" s="163"/>
      <c r="O39" s="52">
        <f>SUM(F39,H39,N39)</f>
        <v>0</v>
      </c>
      <c r="P39" s="52">
        <f>SUM(F39:N39)</f>
        <v>0</v>
      </c>
      <c r="Q39" s="209"/>
      <c r="R39" s="167"/>
      <c r="S39" s="167"/>
      <c r="T39" s="167"/>
      <c r="U39" s="167"/>
      <c r="V39" s="167"/>
      <c r="W39" s="60">
        <f t="shared" si="0"/>
        <v>0</v>
      </c>
      <c r="X39" s="60">
        <f t="shared" si="1"/>
        <v>0</v>
      </c>
      <c r="Y39" s="230"/>
      <c r="Z39" s="230"/>
      <c r="AA39" s="232"/>
      <c r="AB39" s="228"/>
      <c r="AC39" s="161"/>
      <c r="AD39" s="170"/>
    </row>
    <row r="40" spans="1:30" s="22" customFormat="1" ht="18" customHeight="1">
      <c r="A40" s="226"/>
      <c r="B40" s="164"/>
      <c r="C40" s="164"/>
      <c r="D40" s="164"/>
      <c r="E40" s="164"/>
      <c r="F40" s="165"/>
      <c r="G40" s="165"/>
      <c r="H40" s="165"/>
      <c r="I40" s="165"/>
      <c r="J40" s="165"/>
      <c r="K40" s="165"/>
      <c r="L40" s="165"/>
      <c r="M40" s="165"/>
      <c r="N40" s="165"/>
      <c r="O40" s="55"/>
      <c r="P40" s="55"/>
      <c r="Q40" s="210"/>
      <c r="R40" s="168"/>
      <c r="S40" s="168"/>
      <c r="T40" s="168"/>
      <c r="U40" s="168"/>
      <c r="V40" s="168"/>
      <c r="W40" s="62">
        <f t="shared" si="0"/>
        <v>0</v>
      </c>
      <c r="X40" s="62">
        <f t="shared" si="1"/>
        <v>0</v>
      </c>
      <c r="Y40" s="231"/>
      <c r="Z40" s="231"/>
      <c r="AA40" s="233"/>
      <c r="AB40" s="229"/>
      <c r="AC40" s="164"/>
      <c r="AD40" s="171"/>
    </row>
    <row r="41" spans="1:30" s="22" customFormat="1" ht="18" customHeight="1">
      <c r="A41" s="224">
        <v>13</v>
      </c>
      <c r="B41" s="158"/>
      <c r="C41" s="158"/>
      <c r="D41" s="159"/>
      <c r="E41" s="158"/>
      <c r="F41" s="160"/>
      <c r="G41" s="160"/>
      <c r="H41" s="160"/>
      <c r="I41" s="160"/>
      <c r="J41" s="160"/>
      <c r="K41" s="160"/>
      <c r="L41" s="160"/>
      <c r="M41" s="160"/>
      <c r="N41" s="160"/>
      <c r="O41" s="49"/>
      <c r="P41" s="49"/>
      <c r="Q41" s="208"/>
      <c r="R41" s="166"/>
      <c r="S41" s="166"/>
      <c r="T41" s="166"/>
      <c r="U41" s="166"/>
      <c r="V41" s="166"/>
      <c r="W41" s="58">
        <f t="shared" si="0"/>
        <v>0</v>
      </c>
      <c r="X41" s="58">
        <f t="shared" si="1"/>
        <v>0</v>
      </c>
      <c r="Y41" s="166"/>
      <c r="Z41" s="166"/>
      <c r="AA41" s="166"/>
      <c r="AB41" s="227"/>
      <c r="AC41" s="158"/>
      <c r="AD41" s="169"/>
    </row>
    <row r="42" spans="1:30" s="22" customFormat="1" ht="18" customHeight="1">
      <c r="A42" s="225"/>
      <c r="B42" s="161"/>
      <c r="C42" s="161"/>
      <c r="D42" s="162"/>
      <c r="E42" s="161"/>
      <c r="F42" s="163"/>
      <c r="G42" s="163"/>
      <c r="H42" s="163"/>
      <c r="I42" s="163"/>
      <c r="J42" s="163"/>
      <c r="K42" s="163"/>
      <c r="L42" s="163"/>
      <c r="M42" s="163"/>
      <c r="N42" s="163"/>
      <c r="O42" s="52">
        <f>SUM(F42,H42,N42)</f>
        <v>0</v>
      </c>
      <c r="P42" s="52">
        <f>SUM(F42:N42)</f>
        <v>0</v>
      </c>
      <c r="Q42" s="209"/>
      <c r="R42" s="167"/>
      <c r="S42" s="167"/>
      <c r="T42" s="167"/>
      <c r="U42" s="167"/>
      <c r="V42" s="167"/>
      <c r="W42" s="60">
        <f t="shared" si="0"/>
        <v>0</v>
      </c>
      <c r="X42" s="60">
        <f t="shared" si="1"/>
        <v>0</v>
      </c>
      <c r="Y42" s="230"/>
      <c r="Z42" s="230"/>
      <c r="AA42" s="232"/>
      <c r="AB42" s="228"/>
      <c r="AC42" s="161"/>
      <c r="AD42" s="170"/>
    </row>
    <row r="43" spans="1:30" s="22" customFormat="1" ht="18" customHeight="1">
      <c r="A43" s="226"/>
      <c r="B43" s="164"/>
      <c r="C43" s="164"/>
      <c r="D43" s="164"/>
      <c r="E43" s="164"/>
      <c r="F43" s="165"/>
      <c r="G43" s="165"/>
      <c r="H43" s="165"/>
      <c r="I43" s="165"/>
      <c r="J43" s="165"/>
      <c r="K43" s="165"/>
      <c r="L43" s="165"/>
      <c r="M43" s="165"/>
      <c r="N43" s="165"/>
      <c r="O43" s="55"/>
      <c r="P43" s="55"/>
      <c r="Q43" s="210"/>
      <c r="R43" s="168"/>
      <c r="S43" s="168"/>
      <c r="T43" s="168"/>
      <c r="U43" s="168"/>
      <c r="V43" s="168"/>
      <c r="W43" s="62">
        <f t="shared" si="0"/>
        <v>0</v>
      </c>
      <c r="X43" s="62">
        <f t="shared" si="1"/>
        <v>0</v>
      </c>
      <c r="Y43" s="231"/>
      <c r="Z43" s="231"/>
      <c r="AA43" s="233"/>
      <c r="AB43" s="229"/>
      <c r="AC43" s="164"/>
      <c r="AD43" s="171"/>
    </row>
    <row r="44" spans="1:30" s="22" customFormat="1" ht="18" customHeight="1">
      <c r="A44" s="224">
        <v>14</v>
      </c>
      <c r="B44" s="158"/>
      <c r="C44" s="158"/>
      <c r="D44" s="159"/>
      <c r="E44" s="158"/>
      <c r="F44" s="160"/>
      <c r="G44" s="160"/>
      <c r="H44" s="160"/>
      <c r="I44" s="160"/>
      <c r="J44" s="160"/>
      <c r="K44" s="160"/>
      <c r="L44" s="160"/>
      <c r="M44" s="160"/>
      <c r="N44" s="160"/>
      <c r="O44" s="49"/>
      <c r="P44" s="49"/>
      <c r="Q44" s="208"/>
      <c r="R44" s="166"/>
      <c r="S44" s="166"/>
      <c r="T44" s="166"/>
      <c r="U44" s="166"/>
      <c r="V44" s="166"/>
      <c r="W44" s="58">
        <f t="shared" si="0"/>
        <v>0</v>
      </c>
      <c r="X44" s="58">
        <f t="shared" si="1"/>
        <v>0</v>
      </c>
      <c r="Y44" s="166"/>
      <c r="Z44" s="166"/>
      <c r="AA44" s="166"/>
      <c r="AB44" s="227"/>
      <c r="AC44" s="158"/>
      <c r="AD44" s="169"/>
    </row>
    <row r="45" spans="1:30" s="22" customFormat="1" ht="18" customHeight="1">
      <c r="A45" s="225"/>
      <c r="B45" s="161"/>
      <c r="C45" s="161"/>
      <c r="D45" s="162"/>
      <c r="E45" s="161"/>
      <c r="F45" s="163"/>
      <c r="G45" s="163"/>
      <c r="H45" s="163"/>
      <c r="I45" s="163"/>
      <c r="J45" s="163"/>
      <c r="K45" s="163"/>
      <c r="L45" s="163"/>
      <c r="M45" s="163"/>
      <c r="N45" s="163"/>
      <c r="O45" s="52">
        <f>SUM(F45,H45,N45)</f>
        <v>0</v>
      </c>
      <c r="P45" s="52">
        <f>SUM(F45:N45)</f>
        <v>0</v>
      </c>
      <c r="Q45" s="209"/>
      <c r="R45" s="167"/>
      <c r="S45" s="167"/>
      <c r="T45" s="167"/>
      <c r="U45" s="167"/>
      <c r="V45" s="167"/>
      <c r="W45" s="60">
        <f t="shared" si="0"/>
        <v>0</v>
      </c>
      <c r="X45" s="60">
        <f t="shared" si="1"/>
        <v>0</v>
      </c>
      <c r="Y45" s="230"/>
      <c r="Z45" s="230"/>
      <c r="AA45" s="232"/>
      <c r="AB45" s="228"/>
      <c r="AC45" s="161"/>
      <c r="AD45" s="170"/>
    </row>
    <row r="46" spans="1:30" s="22" customFormat="1" ht="18" customHeight="1">
      <c r="A46" s="226"/>
      <c r="B46" s="164"/>
      <c r="C46" s="164"/>
      <c r="D46" s="164"/>
      <c r="E46" s="164"/>
      <c r="F46" s="165"/>
      <c r="G46" s="165"/>
      <c r="H46" s="165"/>
      <c r="I46" s="165"/>
      <c r="J46" s="165"/>
      <c r="K46" s="165"/>
      <c r="L46" s="165"/>
      <c r="M46" s="165"/>
      <c r="N46" s="165"/>
      <c r="O46" s="55"/>
      <c r="P46" s="55"/>
      <c r="Q46" s="210"/>
      <c r="R46" s="168"/>
      <c r="S46" s="168"/>
      <c r="T46" s="168"/>
      <c r="U46" s="168"/>
      <c r="V46" s="168"/>
      <c r="W46" s="62">
        <f t="shared" si="0"/>
        <v>0</v>
      </c>
      <c r="X46" s="62">
        <f t="shared" si="1"/>
        <v>0</v>
      </c>
      <c r="Y46" s="231"/>
      <c r="Z46" s="231"/>
      <c r="AA46" s="233"/>
      <c r="AB46" s="229"/>
      <c r="AC46" s="164"/>
      <c r="AD46" s="171"/>
    </row>
    <row r="47" spans="1:30" s="22" customFormat="1" ht="18" customHeight="1">
      <c r="A47" s="224">
        <v>15</v>
      </c>
      <c r="B47" s="158"/>
      <c r="C47" s="158"/>
      <c r="D47" s="159"/>
      <c r="E47" s="158"/>
      <c r="F47" s="160"/>
      <c r="G47" s="160"/>
      <c r="H47" s="160"/>
      <c r="I47" s="160"/>
      <c r="J47" s="160"/>
      <c r="K47" s="160"/>
      <c r="L47" s="160"/>
      <c r="M47" s="160"/>
      <c r="N47" s="160"/>
      <c r="O47" s="49"/>
      <c r="P47" s="49"/>
      <c r="Q47" s="208"/>
      <c r="R47" s="166"/>
      <c r="S47" s="166"/>
      <c r="T47" s="166"/>
      <c r="U47" s="166"/>
      <c r="V47" s="166"/>
      <c r="W47" s="58">
        <f t="shared" si="0"/>
        <v>0</v>
      </c>
      <c r="X47" s="58">
        <f t="shared" si="1"/>
        <v>0</v>
      </c>
      <c r="Y47" s="166"/>
      <c r="Z47" s="166"/>
      <c r="AA47" s="166"/>
      <c r="AB47" s="227"/>
      <c r="AC47" s="158"/>
      <c r="AD47" s="169"/>
    </row>
    <row r="48" spans="1:30" s="22" customFormat="1" ht="18" customHeight="1">
      <c r="A48" s="225"/>
      <c r="B48" s="161"/>
      <c r="C48" s="161"/>
      <c r="D48" s="162"/>
      <c r="E48" s="161"/>
      <c r="F48" s="163"/>
      <c r="G48" s="163"/>
      <c r="H48" s="163"/>
      <c r="I48" s="163"/>
      <c r="J48" s="163"/>
      <c r="K48" s="163"/>
      <c r="L48" s="163"/>
      <c r="M48" s="163"/>
      <c r="N48" s="163"/>
      <c r="O48" s="52">
        <f>SUM(F48,H48,N48)</f>
        <v>0</v>
      </c>
      <c r="P48" s="52">
        <f>SUM(F48:N48)</f>
        <v>0</v>
      </c>
      <c r="Q48" s="209"/>
      <c r="R48" s="167"/>
      <c r="S48" s="167"/>
      <c r="T48" s="167"/>
      <c r="U48" s="167"/>
      <c r="V48" s="167"/>
      <c r="W48" s="60">
        <f t="shared" si="0"/>
        <v>0</v>
      </c>
      <c r="X48" s="60">
        <f t="shared" si="1"/>
        <v>0</v>
      </c>
      <c r="Y48" s="230"/>
      <c r="Z48" s="230"/>
      <c r="AA48" s="232"/>
      <c r="AB48" s="228"/>
      <c r="AC48" s="161"/>
      <c r="AD48" s="170"/>
    </row>
    <row r="49" spans="1:30" s="22" customFormat="1" ht="18" customHeight="1">
      <c r="A49" s="226"/>
      <c r="B49" s="164"/>
      <c r="C49" s="164"/>
      <c r="D49" s="164"/>
      <c r="E49" s="164"/>
      <c r="F49" s="165"/>
      <c r="G49" s="165"/>
      <c r="H49" s="165"/>
      <c r="I49" s="165"/>
      <c r="J49" s="165"/>
      <c r="K49" s="165"/>
      <c r="L49" s="165"/>
      <c r="M49" s="165"/>
      <c r="N49" s="165"/>
      <c r="O49" s="55"/>
      <c r="P49" s="55"/>
      <c r="Q49" s="210"/>
      <c r="R49" s="168"/>
      <c r="S49" s="168"/>
      <c r="T49" s="168"/>
      <c r="U49" s="168"/>
      <c r="V49" s="168"/>
      <c r="W49" s="62">
        <f t="shared" si="0"/>
        <v>0</v>
      </c>
      <c r="X49" s="62">
        <f t="shared" si="1"/>
        <v>0</v>
      </c>
      <c r="Y49" s="231"/>
      <c r="Z49" s="231"/>
      <c r="AA49" s="233"/>
      <c r="AB49" s="229"/>
      <c r="AC49" s="164"/>
      <c r="AD49" s="171"/>
    </row>
    <row r="50" spans="1:30" s="22" customFormat="1" ht="18" customHeight="1">
      <c r="A50" s="224">
        <v>16</v>
      </c>
      <c r="B50" s="158"/>
      <c r="C50" s="158"/>
      <c r="D50" s="159"/>
      <c r="E50" s="158"/>
      <c r="F50" s="160"/>
      <c r="G50" s="160"/>
      <c r="H50" s="160"/>
      <c r="I50" s="160"/>
      <c r="J50" s="160"/>
      <c r="K50" s="160"/>
      <c r="L50" s="160"/>
      <c r="M50" s="160"/>
      <c r="N50" s="160"/>
      <c r="O50" s="49"/>
      <c r="P50" s="49"/>
      <c r="Q50" s="208"/>
      <c r="R50" s="166"/>
      <c r="S50" s="166"/>
      <c r="T50" s="166"/>
      <c r="U50" s="166"/>
      <c r="V50" s="166"/>
      <c r="W50" s="58">
        <f t="shared" si="0"/>
        <v>0</v>
      </c>
      <c r="X50" s="58">
        <f t="shared" si="1"/>
        <v>0</v>
      </c>
      <c r="Y50" s="166"/>
      <c r="Z50" s="166"/>
      <c r="AA50" s="166"/>
      <c r="AB50" s="227"/>
      <c r="AC50" s="158"/>
      <c r="AD50" s="169"/>
    </row>
    <row r="51" spans="1:30" s="22" customFormat="1" ht="18" customHeight="1">
      <c r="A51" s="225"/>
      <c r="B51" s="161"/>
      <c r="C51" s="161"/>
      <c r="D51" s="162"/>
      <c r="E51" s="161"/>
      <c r="F51" s="163"/>
      <c r="G51" s="163"/>
      <c r="H51" s="163"/>
      <c r="I51" s="163"/>
      <c r="J51" s="163"/>
      <c r="K51" s="163"/>
      <c r="L51" s="163"/>
      <c r="M51" s="163"/>
      <c r="N51" s="163"/>
      <c r="O51" s="52">
        <f>SUM(F51,H51,N51)</f>
        <v>0</v>
      </c>
      <c r="P51" s="52">
        <f>SUM(F51:N51)</f>
        <v>0</v>
      </c>
      <c r="Q51" s="209"/>
      <c r="R51" s="167"/>
      <c r="S51" s="167"/>
      <c r="T51" s="167"/>
      <c r="U51" s="167"/>
      <c r="V51" s="167"/>
      <c r="W51" s="60">
        <f t="shared" si="0"/>
        <v>0</v>
      </c>
      <c r="X51" s="60">
        <f t="shared" si="1"/>
        <v>0</v>
      </c>
      <c r="Y51" s="230"/>
      <c r="Z51" s="230"/>
      <c r="AA51" s="232"/>
      <c r="AB51" s="228"/>
      <c r="AC51" s="161"/>
      <c r="AD51" s="170"/>
    </row>
    <row r="52" spans="1:30" s="22" customFormat="1" ht="18" customHeight="1">
      <c r="A52" s="226"/>
      <c r="B52" s="164"/>
      <c r="C52" s="164"/>
      <c r="D52" s="164"/>
      <c r="E52" s="164"/>
      <c r="F52" s="165"/>
      <c r="G52" s="165"/>
      <c r="H52" s="165"/>
      <c r="I52" s="165"/>
      <c r="J52" s="165"/>
      <c r="K52" s="165"/>
      <c r="L52" s="165"/>
      <c r="M52" s="165"/>
      <c r="N52" s="165"/>
      <c r="O52" s="55"/>
      <c r="P52" s="55"/>
      <c r="Q52" s="210"/>
      <c r="R52" s="168"/>
      <c r="S52" s="168"/>
      <c r="T52" s="168"/>
      <c r="U52" s="168"/>
      <c r="V52" s="168"/>
      <c r="W52" s="62">
        <f t="shared" si="0"/>
        <v>0</v>
      </c>
      <c r="X52" s="62">
        <f t="shared" si="1"/>
        <v>0</v>
      </c>
      <c r="Y52" s="231"/>
      <c r="Z52" s="231"/>
      <c r="AA52" s="233"/>
      <c r="AB52" s="229"/>
      <c r="AC52" s="164"/>
      <c r="AD52" s="171"/>
    </row>
    <row r="53" spans="1:30" s="22" customFormat="1" ht="18" customHeight="1">
      <c r="A53" s="224">
        <v>17</v>
      </c>
      <c r="B53" s="158"/>
      <c r="C53" s="158"/>
      <c r="D53" s="159"/>
      <c r="E53" s="158"/>
      <c r="F53" s="160"/>
      <c r="G53" s="160"/>
      <c r="H53" s="160"/>
      <c r="I53" s="160"/>
      <c r="J53" s="160"/>
      <c r="K53" s="160"/>
      <c r="L53" s="160"/>
      <c r="M53" s="160"/>
      <c r="N53" s="160"/>
      <c r="O53" s="49"/>
      <c r="P53" s="49"/>
      <c r="Q53" s="208"/>
      <c r="R53" s="166"/>
      <c r="S53" s="166"/>
      <c r="T53" s="166"/>
      <c r="U53" s="166"/>
      <c r="V53" s="166"/>
      <c r="W53" s="58">
        <f t="shared" si="0"/>
        <v>0</v>
      </c>
      <c r="X53" s="58">
        <f t="shared" si="1"/>
        <v>0</v>
      </c>
      <c r="Y53" s="166"/>
      <c r="Z53" s="166"/>
      <c r="AA53" s="166"/>
      <c r="AB53" s="227"/>
      <c r="AC53" s="158"/>
      <c r="AD53" s="169"/>
    </row>
    <row r="54" spans="1:30" s="22" customFormat="1" ht="18" customHeight="1">
      <c r="A54" s="225"/>
      <c r="B54" s="161"/>
      <c r="C54" s="161"/>
      <c r="D54" s="162"/>
      <c r="E54" s="161"/>
      <c r="F54" s="163"/>
      <c r="G54" s="163"/>
      <c r="H54" s="163"/>
      <c r="I54" s="163"/>
      <c r="J54" s="163"/>
      <c r="K54" s="163"/>
      <c r="L54" s="163"/>
      <c r="M54" s="163"/>
      <c r="N54" s="163"/>
      <c r="O54" s="52">
        <f>SUM(F54,H54,N54)</f>
        <v>0</v>
      </c>
      <c r="P54" s="52">
        <f>SUM(F54:N54)</f>
        <v>0</v>
      </c>
      <c r="Q54" s="209"/>
      <c r="R54" s="167"/>
      <c r="S54" s="167"/>
      <c r="T54" s="167"/>
      <c r="U54" s="167"/>
      <c r="V54" s="167"/>
      <c r="W54" s="60">
        <f t="shared" si="0"/>
        <v>0</v>
      </c>
      <c r="X54" s="60">
        <f t="shared" si="1"/>
        <v>0</v>
      </c>
      <c r="Y54" s="230"/>
      <c r="Z54" s="230"/>
      <c r="AA54" s="232"/>
      <c r="AB54" s="228"/>
      <c r="AC54" s="161"/>
      <c r="AD54" s="170"/>
    </row>
    <row r="55" spans="1:30" s="22" customFormat="1" ht="18" customHeight="1">
      <c r="A55" s="226"/>
      <c r="B55" s="164"/>
      <c r="C55" s="164"/>
      <c r="D55" s="164"/>
      <c r="E55" s="164"/>
      <c r="F55" s="165"/>
      <c r="G55" s="165"/>
      <c r="H55" s="165"/>
      <c r="I55" s="165"/>
      <c r="J55" s="165"/>
      <c r="K55" s="165"/>
      <c r="L55" s="165"/>
      <c r="M55" s="165"/>
      <c r="N55" s="165"/>
      <c r="O55" s="55"/>
      <c r="P55" s="55"/>
      <c r="Q55" s="210"/>
      <c r="R55" s="168"/>
      <c r="S55" s="168"/>
      <c r="T55" s="168"/>
      <c r="U55" s="168"/>
      <c r="V55" s="168"/>
      <c r="W55" s="62">
        <f t="shared" si="0"/>
        <v>0</v>
      </c>
      <c r="X55" s="62">
        <f t="shared" si="1"/>
        <v>0</v>
      </c>
      <c r="Y55" s="231"/>
      <c r="Z55" s="231"/>
      <c r="AA55" s="233"/>
      <c r="AB55" s="229"/>
      <c r="AC55" s="164"/>
      <c r="AD55" s="171"/>
    </row>
    <row r="56" spans="1:30" s="22" customFormat="1" ht="18" customHeight="1">
      <c r="A56" s="224">
        <v>18</v>
      </c>
      <c r="B56" s="158"/>
      <c r="C56" s="158"/>
      <c r="D56" s="159"/>
      <c r="E56" s="158"/>
      <c r="F56" s="160"/>
      <c r="G56" s="160"/>
      <c r="H56" s="160"/>
      <c r="I56" s="160"/>
      <c r="J56" s="160"/>
      <c r="K56" s="160"/>
      <c r="L56" s="160"/>
      <c r="M56" s="160"/>
      <c r="N56" s="160"/>
      <c r="O56" s="49"/>
      <c r="P56" s="49"/>
      <c r="Q56" s="208"/>
      <c r="R56" s="166"/>
      <c r="S56" s="166"/>
      <c r="T56" s="166"/>
      <c r="U56" s="166"/>
      <c r="V56" s="166"/>
      <c r="W56" s="58">
        <f t="shared" si="0"/>
        <v>0</v>
      </c>
      <c r="X56" s="58">
        <f t="shared" si="1"/>
        <v>0</v>
      </c>
      <c r="Y56" s="166"/>
      <c r="Z56" s="166"/>
      <c r="AA56" s="166"/>
      <c r="AB56" s="227"/>
      <c r="AC56" s="158"/>
      <c r="AD56" s="169"/>
    </row>
    <row r="57" spans="1:30" s="22" customFormat="1" ht="18" customHeight="1">
      <c r="A57" s="225"/>
      <c r="B57" s="161"/>
      <c r="C57" s="161"/>
      <c r="D57" s="162"/>
      <c r="E57" s="161"/>
      <c r="F57" s="163"/>
      <c r="G57" s="163"/>
      <c r="H57" s="163"/>
      <c r="I57" s="163"/>
      <c r="J57" s="163"/>
      <c r="K57" s="163"/>
      <c r="L57" s="163"/>
      <c r="M57" s="163"/>
      <c r="N57" s="163"/>
      <c r="O57" s="52">
        <f>SUM(F57,H57,N57)</f>
        <v>0</v>
      </c>
      <c r="P57" s="52">
        <f>SUM(F57:N57)</f>
        <v>0</v>
      </c>
      <c r="Q57" s="209"/>
      <c r="R57" s="167"/>
      <c r="S57" s="167"/>
      <c r="T57" s="167"/>
      <c r="U57" s="167"/>
      <c r="V57" s="167"/>
      <c r="W57" s="60">
        <f t="shared" si="0"/>
        <v>0</v>
      </c>
      <c r="X57" s="60">
        <f t="shared" si="1"/>
        <v>0</v>
      </c>
      <c r="Y57" s="230"/>
      <c r="Z57" s="230"/>
      <c r="AA57" s="232"/>
      <c r="AB57" s="228"/>
      <c r="AC57" s="161"/>
      <c r="AD57" s="170"/>
    </row>
    <row r="58" spans="1:30" s="22" customFormat="1" ht="18" customHeight="1">
      <c r="A58" s="226"/>
      <c r="B58" s="164"/>
      <c r="C58" s="164"/>
      <c r="D58" s="164"/>
      <c r="E58" s="164"/>
      <c r="F58" s="165"/>
      <c r="G58" s="165"/>
      <c r="H58" s="165"/>
      <c r="I58" s="165"/>
      <c r="J58" s="165"/>
      <c r="K58" s="165"/>
      <c r="L58" s="165"/>
      <c r="M58" s="165"/>
      <c r="N58" s="165"/>
      <c r="O58" s="55"/>
      <c r="P58" s="55"/>
      <c r="Q58" s="210"/>
      <c r="R58" s="168"/>
      <c r="S58" s="168"/>
      <c r="T58" s="168"/>
      <c r="U58" s="168"/>
      <c r="V58" s="168"/>
      <c r="W58" s="62">
        <f t="shared" si="0"/>
        <v>0</v>
      </c>
      <c r="X58" s="62">
        <f t="shared" si="1"/>
        <v>0</v>
      </c>
      <c r="Y58" s="231"/>
      <c r="Z58" s="231"/>
      <c r="AA58" s="233"/>
      <c r="AB58" s="229"/>
      <c r="AC58" s="164"/>
      <c r="AD58" s="171"/>
    </row>
    <row r="59" spans="1:30" s="22" customFormat="1" ht="18" customHeight="1">
      <c r="A59" s="224">
        <v>19</v>
      </c>
      <c r="B59" s="158"/>
      <c r="C59" s="158"/>
      <c r="D59" s="159"/>
      <c r="E59" s="158"/>
      <c r="F59" s="160"/>
      <c r="G59" s="160"/>
      <c r="H59" s="160"/>
      <c r="I59" s="160"/>
      <c r="J59" s="160"/>
      <c r="K59" s="160"/>
      <c r="L59" s="160"/>
      <c r="M59" s="160"/>
      <c r="N59" s="160"/>
      <c r="O59" s="49"/>
      <c r="P59" s="49"/>
      <c r="Q59" s="208"/>
      <c r="R59" s="166"/>
      <c r="S59" s="166"/>
      <c r="T59" s="166"/>
      <c r="U59" s="166"/>
      <c r="V59" s="166"/>
      <c r="W59" s="58">
        <f t="shared" si="0"/>
        <v>0</v>
      </c>
      <c r="X59" s="58">
        <f t="shared" si="1"/>
        <v>0</v>
      </c>
      <c r="Y59" s="166"/>
      <c r="Z59" s="166"/>
      <c r="AA59" s="166"/>
      <c r="AB59" s="227"/>
      <c r="AC59" s="158"/>
      <c r="AD59" s="169"/>
    </row>
    <row r="60" spans="1:30" s="22" customFormat="1" ht="18" customHeight="1">
      <c r="A60" s="225"/>
      <c r="B60" s="161"/>
      <c r="C60" s="161"/>
      <c r="D60" s="162"/>
      <c r="E60" s="161"/>
      <c r="F60" s="163"/>
      <c r="G60" s="163"/>
      <c r="H60" s="163"/>
      <c r="I60" s="163"/>
      <c r="J60" s="163"/>
      <c r="K60" s="163"/>
      <c r="L60" s="163"/>
      <c r="M60" s="163"/>
      <c r="N60" s="163"/>
      <c r="O60" s="52">
        <f>SUM(F60,H60,N60)</f>
        <v>0</v>
      </c>
      <c r="P60" s="52">
        <f>SUM(F60:N60)</f>
        <v>0</v>
      </c>
      <c r="Q60" s="209"/>
      <c r="R60" s="167"/>
      <c r="S60" s="167"/>
      <c r="T60" s="167"/>
      <c r="U60" s="167"/>
      <c r="V60" s="167"/>
      <c r="W60" s="60">
        <f t="shared" si="0"/>
        <v>0</v>
      </c>
      <c r="X60" s="60">
        <f t="shared" si="1"/>
        <v>0</v>
      </c>
      <c r="Y60" s="230"/>
      <c r="Z60" s="230"/>
      <c r="AA60" s="232"/>
      <c r="AB60" s="228"/>
      <c r="AC60" s="161"/>
      <c r="AD60" s="170"/>
    </row>
    <row r="61" spans="1:30" s="22" customFormat="1" ht="18" customHeight="1">
      <c r="A61" s="226"/>
      <c r="B61" s="164"/>
      <c r="C61" s="164"/>
      <c r="D61" s="164"/>
      <c r="E61" s="164"/>
      <c r="F61" s="165"/>
      <c r="G61" s="165"/>
      <c r="H61" s="165"/>
      <c r="I61" s="165"/>
      <c r="J61" s="165"/>
      <c r="K61" s="165"/>
      <c r="L61" s="165"/>
      <c r="M61" s="165"/>
      <c r="N61" s="165"/>
      <c r="O61" s="55"/>
      <c r="P61" s="55"/>
      <c r="Q61" s="210"/>
      <c r="R61" s="168"/>
      <c r="S61" s="168"/>
      <c r="T61" s="168"/>
      <c r="U61" s="168"/>
      <c r="V61" s="168"/>
      <c r="W61" s="62">
        <f t="shared" si="0"/>
        <v>0</v>
      </c>
      <c r="X61" s="62">
        <f t="shared" si="1"/>
        <v>0</v>
      </c>
      <c r="Y61" s="231"/>
      <c r="Z61" s="231"/>
      <c r="AA61" s="233"/>
      <c r="AB61" s="229"/>
      <c r="AC61" s="164"/>
      <c r="AD61" s="171"/>
    </row>
    <row r="62" spans="1:30" s="22" customFormat="1" ht="18" customHeight="1">
      <c r="A62" s="224">
        <v>20</v>
      </c>
      <c r="B62" s="158"/>
      <c r="C62" s="158"/>
      <c r="D62" s="159"/>
      <c r="E62" s="158"/>
      <c r="F62" s="160"/>
      <c r="G62" s="160"/>
      <c r="H62" s="160"/>
      <c r="I62" s="160"/>
      <c r="J62" s="160"/>
      <c r="K62" s="160"/>
      <c r="L62" s="160"/>
      <c r="M62" s="160"/>
      <c r="N62" s="160"/>
      <c r="O62" s="49"/>
      <c r="P62" s="49"/>
      <c r="Q62" s="208"/>
      <c r="R62" s="166"/>
      <c r="S62" s="166"/>
      <c r="T62" s="166"/>
      <c r="U62" s="166"/>
      <c r="V62" s="166"/>
      <c r="W62" s="58">
        <f t="shared" si="0"/>
        <v>0</v>
      </c>
      <c r="X62" s="58">
        <f t="shared" si="1"/>
        <v>0</v>
      </c>
      <c r="Y62" s="166"/>
      <c r="Z62" s="166"/>
      <c r="AA62" s="166"/>
      <c r="AB62" s="227"/>
      <c r="AC62" s="158"/>
      <c r="AD62" s="169"/>
    </row>
    <row r="63" spans="1:30" s="22" customFormat="1" ht="18" customHeight="1">
      <c r="A63" s="225"/>
      <c r="B63" s="161"/>
      <c r="C63" s="161"/>
      <c r="D63" s="162"/>
      <c r="E63" s="161"/>
      <c r="F63" s="163"/>
      <c r="G63" s="163"/>
      <c r="H63" s="163"/>
      <c r="I63" s="163"/>
      <c r="J63" s="163"/>
      <c r="K63" s="163"/>
      <c r="L63" s="163"/>
      <c r="M63" s="163"/>
      <c r="N63" s="163"/>
      <c r="O63" s="52">
        <f>SUM(F63,H63,N63)</f>
        <v>0</v>
      </c>
      <c r="P63" s="52">
        <f>SUM(F63:N63)</f>
        <v>0</v>
      </c>
      <c r="Q63" s="209"/>
      <c r="R63" s="167"/>
      <c r="S63" s="167"/>
      <c r="T63" s="167"/>
      <c r="U63" s="167"/>
      <c r="V63" s="167"/>
      <c r="W63" s="60">
        <f t="shared" si="0"/>
        <v>0</v>
      </c>
      <c r="X63" s="60">
        <f t="shared" si="1"/>
        <v>0</v>
      </c>
      <c r="Y63" s="230"/>
      <c r="Z63" s="230"/>
      <c r="AA63" s="232"/>
      <c r="AB63" s="228"/>
      <c r="AC63" s="161"/>
      <c r="AD63" s="170"/>
    </row>
    <row r="64" spans="1:30" s="22" customFormat="1" ht="18" customHeight="1">
      <c r="A64" s="226"/>
      <c r="B64" s="164"/>
      <c r="C64" s="164"/>
      <c r="D64" s="164"/>
      <c r="E64" s="164"/>
      <c r="F64" s="165"/>
      <c r="G64" s="165"/>
      <c r="H64" s="165"/>
      <c r="I64" s="165"/>
      <c r="J64" s="165"/>
      <c r="K64" s="165"/>
      <c r="L64" s="165"/>
      <c r="M64" s="165"/>
      <c r="N64" s="165"/>
      <c r="O64" s="55"/>
      <c r="P64" s="55"/>
      <c r="Q64" s="210"/>
      <c r="R64" s="168"/>
      <c r="S64" s="168"/>
      <c r="T64" s="168"/>
      <c r="U64" s="168"/>
      <c r="V64" s="168"/>
      <c r="W64" s="62">
        <f t="shared" si="0"/>
        <v>0</v>
      </c>
      <c r="X64" s="62">
        <f t="shared" si="1"/>
        <v>0</v>
      </c>
      <c r="Y64" s="231"/>
      <c r="Z64" s="231"/>
      <c r="AA64" s="233"/>
      <c r="AB64" s="229"/>
      <c r="AC64" s="164"/>
      <c r="AD64" s="171"/>
    </row>
    <row r="65" spans="1:30" s="22" customFormat="1" ht="18" customHeight="1">
      <c r="A65" s="224">
        <v>21</v>
      </c>
      <c r="B65" s="158"/>
      <c r="C65" s="158"/>
      <c r="D65" s="159"/>
      <c r="E65" s="158"/>
      <c r="F65" s="160"/>
      <c r="G65" s="160"/>
      <c r="H65" s="160"/>
      <c r="I65" s="160"/>
      <c r="J65" s="160"/>
      <c r="K65" s="160"/>
      <c r="L65" s="160"/>
      <c r="M65" s="160"/>
      <c r="N65" s="160"/>
      <c r="O65" s="49"/>
      <c r="P65" s="49"/>
      <c r="Q65" s="208"/>
      <c r="R65" s="166"/>
      <c r="S65" s="166"/>
      <c r="T65" s="166"/>
      <c r="U65" s="166"/>
      <c r="V65" s="166"/>
      <c r="W65" s="58">
        <f t="shared" si="0"/>
        <v>0</v>
      </c>
      <c r="X65" s="58">
        <f t="shared" si="1"/>
        <v>0</v>
      </c>
      <c r="Y65" s="166"/>
      <c r="Z65" s="166"/>
      <c r="AA65" s="166"/>
      <c r="AB65" s="227"/>
      <c r="AC65" s="158"/>
      <c r="AD65" s="169"/>
    </row>
    <row r="66" spans="1:30" s="22" customFormat="1" ht="18" customHeight="1">
      <c r="A66" s="225"/>
      <c r="B66" s="161"/>
      <c r="C66" s="161"/>
      <c r="D66" s="162"/>
      <c r="E66" s="161"/>
      <c r="F66" s="163"/>
      <c r="G66" s="163"/>
      <c r="H66" s="163"/>
      <c r="I66" s="163"/>
      <c r="J66" s="163"/>
      <c r="K66" s="163"/>
      <c r="L66" s="163"/>
      <c r="M66" s="163"/>
      <c r="N66" s="163"/>
      <c r="O66" s="52">
        <f>SUM(F66,H66,N66)</f>
        <v>0</v>
      </c>
      <c r="P66" s="52">
        <f>SUM(F66:N66)</f>
        <v>0</v>
      </c>
      <c r="Q66" s="209"/>
      <c r="R66" s="167"/>
      <c r="S66" s="167"/>
      <c r="T66" s="167"/>
      <c r="U66" s="167"/>
      <c r="V66" s="167"/>
      <c r="W66" s="60">
        <f t="shared" si="0"/>
        <v>0</v>
      </c>
      <c r="X66" s="60">
        <f t="shared" si="1"/>
        <v>0</v>
      </c>
      <c r="Y66" s="230"/>
      <c r="Z66" s="230"/>
      <c r="AA66" s="232"/>
      <c r="AB66" s="228"/>
      <c r="AC66" s="161"/>
      <c r="AD66" s="170"/>
    </row>
    <row r="67" spans="1:30" s="22" customFormat="1" ht="18" customHeight="1">
      <c r="A67" s="226"/>
      <c r="B67" s="164"/>
      <c r="C67" s="164"/>
      <c r="D67" s="164"/>
      <c r="E67" s="164"/>
      <c r="F67" s="165"/>
      <c r="G67" s="165"/>
      <c r="H67" s="165"/>
      <c r="I67" s="165"/>
      <c r="J67" s="165"/>
      <c r="K67" s="165"/>
      <c r="L67" s="165"/>
      <c r="M67" s="165"/>
      <c r="N67" s="165"/>
      <c r="O67" s="55"/>
      <c r="P67" s="55"/>
      <c r="Q67" s="210"/>
      <c r="R67" s="168"/>
      <c r="S67" s="168"/>
      <c r="T67" s="168"/>
      <c r="U67" s="168"/>
      <c r="V67" s="168"/>
      <c r="W67" s="62">
        <f t="shared" si="0"/>
        <v>0</v>
      </c>
      <c r="X67" s="62">
        <f t="shared" si="1"/>
        <v>0</v>
      </c>
      <c r="Y67" s="231"/>
      <c r="Z67" s="231"/>
      <c r="AA67" s="233"/>
      <c r="AB67" s="229"/>
      <c r="AC67" s="164"/>
      <c r="AD67" s="171"/>
    </row>
    <row r="68" spans="1:30" s="22" customFormat="1" ht="18" customHeight="1">
      <c r="A68" s="224">
        <v>22</v>
      </c>
      <c r="B68" s="158"/>
      <c r="C68" s="158"/>
      <c r="D68" s="159"/>
      <c r="E68" s="158"/>
      <c r="F68" s="160"/>
      <c r="G68" s="160"/>
      <c r="H68" s="160"/>
      <c r="I68" s="160"/>
      <c r="J68" s="160"/>
      <c r="K68" s="160"/>
      <c r="L68" s="160"/>
      <c r="M68" s="160"/>
      <c r="N68" s="160"/>
      <c r="O68" s="49"/>
      <c r="P68" s="49"/>
      <c r="Q68" s="208"/>
      <c r="R68" s="166"/>
      <c r="S68" s="166"/>
      <c r="T68" s="166"/>
      <c r="U68" s="166"/>
      <c r="V68" s="166"/>
      <c r="W68" s="58">
        <f t="shared" si="0"/>
        <v>0</v>
      </c>
      <c r="X68" s="58">
        <f t="shared" si="1"/>
        <v>0</v>
      </c>
      <c r="Y68" s="166"/>
      <c r="Z68" s="166"/>
      <c r="AA68" s="166"/>
      <c r="AB68" s="227"/>
      <c r="AC68" s="158"/>
      <c r="AD68" s="169"/>
    </row>
    <row r="69" spans="1:30" s="22" customFormat="1" ht="18" customHeight="1">
      <c r="A69" s="225"/>
      <c r="B69" s="161"/>
      <c r="C69" s="161"/>
      <c r="D69" s="162"/>
      <c r="E69" s="161"/>
      <c r="F69" s="163"/>
      <c r="G69" s="163"/>
      <c r="H69" s="163"/>
      <c r="I69" s="163"/>
      <c r="J69" s="163"/>
      <c r="K69" s="163"/>
      <c r="L69" s="163"/>
      <c r="M69" s="163"/>
      <c r="N69" s="163"/>
      <c r="O69" s="52">
        <f>SUM(F69,H69,N69)</f>
        <v>0</v>
      </c>
      <c r="P69" s="52">
        <f>SUM(F69:N69)</f>
        <v>0</v>
      </c>
      <c r="Q69" s="209"/>
      <c r="R69" s="167"/>
      <c r="S69" s="167"/>
      <c r="T69" s="167"/>
      <c r="U69" s="167"/>
      <c r="V69" s="167"/>
      <c r="W69" s="60">
        <f t="shared" si="0"/>
        <v>0</v>
      </c>
      <c r="X69" s="60">
        <f t="shared" si="1"/>
        <v>0</v>
      </c>
      <c r="Y69" s="230"/>
      <c r="Z69" s="230"/>
      <c r="AA69" s="232"/>
      <c r="AB69" s="228"/>
      <c r="AC69" s="161"/>
      <c r="AD69" s="170"/>
    </row>
    <row r="70" spans="1:30" s="22" customFormat="1" ht="18" customHeight="1">
      <c r="A70" s="226"/>
      <c r="B70" s="164"/>
      <c r="C70" s="164"/>
      <c r="D70" s="164"/>
      <c r="E70" s="164"/>
      <c r="F70" s="165"/>
      <c r="G70" s="165"/>
      <c r="H70" s="165"/>
      <c r="I70" s="165"/>
      <c r="J70" s="165"/>
      <c r="K70" s="165"/>
      <c r="L70" s="165"/>
      <c r="M70" s="165"/>
      <c r="N70" s="165"/>
      <c r="O70" s="55"/>
      <c r="P70" s="55"/>
      <c r="Q70" s="210"/>
      <c r="R70" s="168"/>
      <c r="S70" s="168"/>
      <c r="T70" s="168"/>
      <c r="U70" s="168"/>
      <c r="V70" s="168"/>
      <c r="W70" s="62">
        <f aca="true" t="shared" si="2" ref="W70:W133">SUM(R70,T70,V70)</f>
        <v>0</v>
      </c>
      <c r="X70" s="62">
        <f aca="true" t="shared" si="3" ref="X70:X133">SUM(R70:V70)</f>
        <v>0</v>
      </c>
      <c r="Y70" s="231"/>
      <c r="Z70" s="231"/>
      <c r="AA70" s="233"/>
      <c r="AB70" s="229"/>
      <c r="AC70" s="164"/>
      <c r="AD70" s="171"/>
    </row>
    <row r="71" spans="1:30" s="22" customFormat="1" ht="18" customHeight="1">
      <c r="A71" s="224">
        <v>23</v>
      </c>
      <c r="B71" s="158"/>
      <c r="C71" s="158"/>
      <c r="D71" s="159"/>
      <c r="E71" s="158"/>
      <c r="F71" s="160"/>
      <c r="G71" s="160"/>
      <c r="H71" s="160"/>
      <c r="I71" s="160"/>
      <c r="J71" s="160"/>
      <c r="K71" s="160"/>
      <c r="L71" s="160"/>
      <c r="M71" s="160"/>
      <c r="N71" s="160"/>
      <c r="O71" s="49"/>
      <c r="P71" s="49"/>
      <c r="Q71" s="208"/>
      <c r="R71" s="166"/>
      <c r="S71" s="166"/>
      <c r="T71" s="166"/>
      <c r="U71" s="166"/>
      <c r="V71" s="166"/>
      <c r="W71" s="58">
        <f t="shared" si="2"/>
        <v>0</v>
      </c>
      <c r="X71" s="58">
        <f t="shared" si="3"/>
        <v>0</v>
      </c>
      <c r="Y71" s="166"/>
      <c r="Z71" s="166"/>
      <c r="AA71" s="166"/>
      <c r="AB71" s="227"/>
      <c r="AC71" s="158"/>
      <c r="AD71" s="169"/>
    </row>
    <row r="72" spans="1:30" s="22" customFormat="1" ht="18" customHeight="1">
      <c r="A72" s="225"/>
      <c r="B72" s="161"/>
      <c r="C72" s="161"/>
      <c r="D72" s="162"/>
      <c r="E72" s="161"/>
      <c r="F72" s="163"/>
      <c r="G72" s="163"/>
      <c r="H72" s="163"/>
      <c r="I72" s="163"/>
      <c r="J72" s="163"/>
      <c r="K72" s="163"/>
      <c r="L72" s="163"/>
      <c r="M72" s="163"/>
      <c r="N72" s="163"/>
      <c r="O72" s="52">
        <f>SUM(F72,H72,N72)</f>
        <v>0</v>
      </c>
      <c r="P72" s="52">
        <f>SUM(F72:N72)</f>
        <v>0</v>
      </c>
      <c r="Q72" s="209"/>
      <c r="R72" s="167"/>
      <c r="S72" s="167"/>
      <c r="T72" s="167"/>
      <c r="U72" s="167"/>
      <c r="V72" s="167"/>
      <c r="W72" s="60">
        <f t="shared" si="2"/>
        <v>0</v>
      </c>
      <c r="X72" s="60">
        <f t="shared" si="3"/>
        <v>0</v>
      </c>
      <c r="Y72" s="230"/>
      <c r="Z72" s="230"/>
      <c r="AA72" s="232"/>
      <c r="AB72" s="228"/>
      <c r="AC72" s="161"/>
      <c r="AD72" s="170"/>
    </row>
    <row r="73" spans="1:30" s="22" customFormat="1" ht="18" customHeight="1">
      <c r="A73" s="226"/>
      <c r="B73" s="164"/>
      <c r="C73" s="164"/>
      <c r="D73" s="164"/>
      <c r="E73" s="164"/>
      <c r="F73" s="165"/>
      <c r="G73" s="165"/>
      <c r="H73" s="165"/>
      <c r="I73" s="165"/>
      <c r="J73" s="165"/>
      <c r="K73" s="165"/>
      <c r="L73" s="165"/>
      <c r="M73" s="165"/>
      <c r="N73" s="165"/>
      <c r="O73" s="55"/>
      <c r="P73" s="55"/>
      <c r="Q73" s="210"/>
      <c r="R73" s="168"/>
      <c r="S73" s="168"/>
      <c r="T73" s="168"/>
      <c r="U73" s="168"/>
      <c r="V73" s="168"/>
      <c r="W73" s="62">
        <f t="shared" si="2"/>
        <v>0</v>
      </c>
      <c r="X73" s="62">
        <f t="shared" si="3"/>
        <v>0</v>
      </c>
      <c r="Y73" s="231"/>
      <c r="Z73" s="231"/>
      <c r="AA73" s="233"/>
      <c r="AB73" s="229"/>
      <c r="AC73" s="164"/>
      <c r="AD73" s="171"/>
    </row>
    <row r="74" spans="1:30" s="22" customFormat="1" ht="18" customHeight="1">
      <c r="A74" s="224">
        <v>24</v>
      </c>
      <c r="B74" s="158"/>
      <c r="C74" s="158"/>
      <c r="D74" s="159"/>
      <c r="E74" s="158"/>
      <c r="F74" s="160"/>
      <c r="G74" s="160"/>
      <c r="H74" s="160"/>
      <c r="I74" s="160"/>
      <c r="J74" s="160"/>
      <c r="K74" s="160"/>
      <c r="L74" s="160"/>
      <c r="M74" s="160"/>
      <c r="N74" s="160"/>
      <c r="O74" s="49"/>
      <c r="P74" s="49"/>
      <c r="Q74" s="208"/>
      <c r="R74" s="166"/>
      <c r="S74" s="166"/>
      <c r="T74" s="166"/>
      <c r="U74" s="166"/>
      <c r="V74" s="166"/>
      <c r="W74" s="58">
        <f t="shared" si="2"/>
        <v>0</v>
      </c>
      <c r="X74" s="58">
        <f t="shared" si="3"/>
        <v>0</v>
      </c>
      <c r="Y74" s="166"/>
      <c r="Z74" s="166"/>
      <c r="AA74" s="166"/>
      <c r="AB74" s="227"/>
      <c r="AC74" s="158"/>
      <c r="AD74" s="169"/>
    </row>
    <row r="75" spans="1:30" s="22" customFormat="1" ht="18" customHeight="1">
      <c r="A75" s="225"/>
      <c r="B75" s="161"/>
      <c r="C75" s="161"/>
      <c r="D75" s="162"/>
      <c r="E75" s="161"/>
      <c r="F75" s="163"/>
      <c r="G75" s="163"/>
      <c r="H75" s="163"/>
      <c r="I75" s="163"/>
      <c r="J75" s="163"/>
      <c r="K75" s="163"/>
      <c r="L75" s="163"/>
      <c r="M75" s="163"/>
      <c r="N75" s="163"/>
      <c r="O75" s="52">
        <f>SUM(F75,H75,N75)</f>
        <v>0</v>
      </c>
      <c r="P75" s="52">
        <f>SUM(F75:N75)</f>
        <v>0</v>
      </c>
      <c r="Q75" s="209"/>
      <c r="R75" s="167"/>
      <c r="S75" s="167"/>
      <c r="T75" s="167"/>
      <c r="U75" s="167"/>
      <c r="V75" s="167"/>
      <c r="W75" s="60">
        <f t="shared" si="2"/>
        <v>0</v>
      </c>
      <c r="X75" s="60">
        <f t="shared" si="3"/>
        <v>0</v>
      </c>
      <c r="Y75" s="230"/>
      <c r="Z75" s="230"/>
      <c r="AA75" s="232"/>
      <c r="AB75" s="228"/>
      <c r="AC75" s="161"/>
      <c r="AD75" s="170"/>
    </row>
    <row r="76" spans="1:30" s="22" customFormat="1" ht="18" customHeight="1">
      <c r="A76" s="226"/>
      <c r="B76" s="164"/>
      <c r="C76" s="164"/>
      <c r="D76" s="164"/>
      <c r="E76" s="164"/>
      <c r="F76" s="165"/>
      <c r="G76" s="165"/>
      <c r="H76" s="165"/>
      <c r="I76" s="165"/>
      <c r="J76" s="165"/>
      <c r="K76" s="165"/>
      <c r="L76" s="165"/>
      <c r="M76" s="165"/>
      <c r="N76" s="165"/>
      <c r="O76" s="55"/>
      <c r="P76" s="55"/>
      <c r="Q76" s="210"/>
      <c r="R76" s="168"/>
      <c r="S76" s="168"/>
      <c r="T76" s="168"/>
      <c r="U76" s="168"/>
      <c r="V76" s="168"/>
      <c r="W76" s="62">
        <f t="shared" si="2"/>
        <v>0</v>
      </c>
      <c r="X76" s="62">
        <f t="shared" si="3"/>
        <v>0</v>
      </c>
      <c r="Y76" s="231"/>
      <c r="Z76" s="231"/>
      <c r="AA76" s="233"/>
      <c r="AB76" s="229"/>
      <c r="AC76" s="164"/>
      <c r="AD76" s="171"/>
    </row>
    <row r="77" spans="1:30" s="22" customFormat="1" ht="18" customHeight="1">
      <c r="A77" s="224">
        <v>25</v>
      </c>
      <c r="B77" s="158"/>
      <c r="C77" s="158"/>
      <c r="D77" s="159"/>
      <c r="E77" s="158"/>
      <c r="F77" s="160"/>
      <c r="G77" s="160"/>
      <c r="H77" s="160"/>
      <c r="I77" s="160"/>
      <c r="J77" s="160"/>
      <c r="K77" s="160"/>
      <c r="L77" s="160"/>
      <c r="M77" s="160"/>
      <c r="N77" s="160"/>
      <c r="O77" s="49"/>
      <c r="P77" s="49"/>
      <c r="Q77" s="208"/>
      <c r="R77" s="166"/>
      <c r="S77" s="166"/>
      <c r="T77" s="166"/>
      <c r="U77" s="166"/>
      <c r="V77" s="166"/>
      <c r="W77" s="58">
        <f t="shared" si="2"/>
        <v>0</v>
      </c>
      <c r="X77" s="58">
        <f t="shared" si="3"/>
        <v>0</v>
      </c>
      <c r="Y77" s="166"/>
      <c r="Z77" s="166"/>
      <c r="AA77" s="166"/>
      <c r="AB77" s="227"/>
      <c r="AC77" s="158"/>
      <c r="AD77" s="169"/>
    </row>
    <row r="78" spans="1:30" s="22" customFormat="1" ht="18" customHeight="1">
      <c r="A78" s="225"/>
      <c r="B78" s="161"/>
      <c r="C78" s="161"/>
      <c r="D78" s="162"/>
      <c r="E78" s="161"/>
      <c r="F78" s="163"/>
      <c r="G78" s="163"/>
      <c r="H78" s="163"/>
      <c r="I78" s="163"/>
      <c r="J78" s="163"/>
      <c r="K78" s="163"/>
      <c r="L78" s="163"/>
      <c r="M78" s="163"/>
      <c r="N78" s="163"/>
      <c r="O78" s="52">
        <f>SUM(F78,H78,N78)</f>
        <v>0</v>
      </c>
      <c r="P78" s="52">
        <f>SUM(F78:N78)</f>
        <v>0</v>
      </c>
      <c r="Q78" s="209"/>
      <c r="R78" s="167"/>
      <c r="S78" s="167"/>
      <c r="T78" s="167"/>
      <c r="U78" s="167"/>
      <c r="V78" s="167"/>
      <c r="W78" s="60">
        <f t="shared" si="2"/>
        <v>0</v>
      </c>
      <c r="X78" s="60">
        <f t="shared" si="3"/>
        <v>0</v>
      </c>
      <c r="Y78" s="230"/>
      <c r="Z78" s="230"/>
      <c r="AA78" s="232"/>
      <c r="AB78" s="228"/>
      <c r="AC78" s="161"/>
      <c r="AD78" s="170"/>
    </row>
    <row r="79" spans="1:30" s="22" customFormat="1" ht="18" customHeight="1">
      <c r="A79" s="226"/>
      <c r="B79" s="164"/>
      <c r="C79" s="164"/>
      <c r="D79" s="164"/>
      <c r="E79" s="164"/>
      <c r="F79" s="165"/>
      <c r="G79" s="165"/>
      <c r="H79" s="165"/>
      <c r="I79" s="165"/>
      <c r="J79" s="165"/>
      <c r="K79" s="165"/>
      <c r="L79" s="165"/>
      <c r="M79" s="165"/>
      <c r="N79" s="165"/>
      <c r="O79" s="55"/>
      <c r="P79" s="55"/>
      <c r="Q79" s="210"/>
      <c r="R79" s="168"/>
      <c r="S79" s="168"/>
      <c r="T79" s="168"/>
      <c r="U79" s="168"/>
      <c r="V79" s="168"/>
      <c r="W79" s="62">
        <f t="shared" si="2"/>
        <v>0</v>
      </c>
      <c r="X79" s="62">
        <f t="shared" si="3"/>
        <v>0</v>
      </c>
      <c r="Y79" s="231"/>
      <c r="Z79" s="231"/>
      <c r="AA79" s="233"/>
      <c r="AB79" s="229"/>
      <c r="AC79" s="164"/>
      <c r="AD79" s="171"/>
    </row>
    <row r="80" spans="1:30" s="22" customFormat="1" ht="18" customHeight="1">
      <c r="A80" s="224">
        <v>26</v>
      </c>
      <c r="B80" s="158"/>
      <c r="C80" s="158"/>
      <c r="D80" s="159"/>
      <c r="E80" s="158"/>
      <c r="F80" s="160"/>
      <c r="G80" s="160"/>
      <c r="H80" s="160"/>
      <c r="I80" s="160"/>
      <c r="J80" s="160"/>
      <c r="K80" s="160"/>
      <c r="L80" s="160"/>
      <c r="M80" s="160"/>
      <c r="N80" s="160"/>
      <c r="O80" s="49"/>
      <c r="P80" s="49"/>
      <c r="Q80" s="208"/>
      <c r="R80" s="166"/>
      <c r="S80" s="166"/>
      <c r="T80" s="166"/>
      <c r="U80" s="166"/>
      <c r="V80" s="166"/>
      <c r="W80" s="58">
        <f t="shared" si="2"/>
        <v>0</v>
      </c>
      <c r="X80" s="58">
        <f t="shared" si="3"/>
        <v>0</v>
      </c>
      <c r="Y80" s="166"/>
      <c r="Z80" s="166"/>
      <c r="AA80" s="166"/>
      <c r="AB80" s="227"/>
      <c r="AC80" s="158"/>
      <c r="AD80" s="169"/>
    </row>
    <row r="81" spans="1:30" s="22" customFormat="1" ht="18" customHeight="1">
      <c r="A81" s="225"/>
      <c r="B81" s="161"/>
      <c r="C81" s="161"/>
      <c r="D81" s="162"/>
      <c r="E81" s="161"/>
      <c r="F81" s="163"/>
      <c r="G81" s="163"/>
      <c r="H81" s="163"/>
      <c r="I81" s="163"/>
      <c r="J81" s="163"/>
      <c r="K81" s="163"/>
      <c r="L81" s="163"/>
      <c r="M81" s="163"/>
      <c r="N81" s="163"/>
      <c r="O81" s="52">
        <f>SUM(F81,H81,N81)</f>
        <v>0</v>
      </c>
      <c r="P81" s="52">
        <f>SUM(F81:N81)</f>
        <v>0</v>
      </c>
      <c r="Q81" s="209"/>
      <c r="R81" s="167"/>
      <c r="S81" s="167"/>
      <c r="T81" s="167"/>
      <c r="U81" s="167"/>
      <c r="V81" s="167"/>
      <c r="W81" s="60">
        <f t="shared" si="2"/>
        <v>0</v>
      </c>
      <c r="X81" s="60">
        <f t="shared" si="3"/>
        <v>0</v>
      </c>
      <c r="Y81" s="230"/>
      <c r="Z81" s="230"/>
      <c r="AA81" s="232"/>
      <c r="AB81" s="228"/>
      <c r="AC81" s="161"/>
      <c r="AD81" s="170"/>
    </row>
    <row r="82" spans="1:30" s="22" customFormat="1" ht="18" customHeight="1">
      <c r="A82" s="226"/>
      <c r="B82" s="164"/>
      <c r="C82" s="164"/>
      <c r="D82" s="164"/>
      <c r="E82" s="164"/>
      <c r="F82" s="165"/>
      <c r="G82" s="165"/>
      <c r="H82" s="165"/>
      <c r="I82" s="165"/>
      <c r="J82" s="165"/>
      <c r="K82" s="165"/>
      <c r="L82" s="165"/>
      <c r="M82" s="165"/>
      <c r="N82" s="165"/>
      <c r="O82" s="55"/>
      <c r="P82" s="55"/>
      <c r="Q82" s="210"/>
      <c r="R82" s="168"/>
      <c r="S82" s="168"/>
      <c r="T82" s="168"/>
      <c r="U82" s="168"/>
      <c r="V82" s="168"/>
      <c r="W82" s="62">
        <f t="shared" si="2"/>
        <v>0</v>
      </c>
      <c r="X82" s="62">
        <f t="shared" si="3"/>
        <v>0</v>
      </c>
      <c r="Y82" s="231"/>
      <c r="Z82" s="231"/>
      <c r="AA82" s="233"/>
      <c r="AB82" s="229"/>
      <c r="AC82" s="164"/>
      <c r="AD82" s="171"/>
    </row>
    <row r="83" spans="1:30" s="22" customFormat="1" ht="18" customHeight="1">
      <c r="A83" s="224">
        <v>27</v>
      </c>
      <c r="B83" s="158"/>
      <c r="C83" s="158"/>
      <c r="D83" s="159"/>
      <c r="E83" s="158"/>
      <c r="F83" s="160"/>
      <c r="G83" s="160"/>
      <c r="H83" s="160"/>
      <c r="I83" s="160"/>
      <c r="J83" s="160"/>
      <c r="K83" s="160"/>
      <c r="L83" s="160"/>
      <c r="M83" s="160"/>
      <c r="N83" s="160"/>
      <c r="O83" s="49"/>
      <c r="P83" s="49"/>
      <c r="Q83" s="208"/>
      <c r="R83" s="166"/>
      <c r="S83" s="166"/>
      <c r="T83" s="166"/>
      <c r="U83" s="166"/>
      <c r="V83" s="166"/>
      <c r="W83" s="58">
        <f t="shared" si="2"/>
        <v>0</v>
      </c>
      <c r="X83" s="58">
        <f t="shared" si="3"/>
        <v>0</v>
      </c>
      <c r="Y83" s="166"/>
      <c r="Z83" s="166"/>
      <c r="AA83" s="166"/>
      <c r="AB83" s="227"/>
      <c r="AC83" s="158"/>
      <c r="AD83" s="169"/>
    </row>
    <row r="84" spans="1:30" s="22" customFormat="1" ht="18" customHeight="1">
      <c r="A84" s="225"/>
      <c r="B84" s="161"/>
      <c r="C84" s="161"/>
      <c r="D84" s="162"/>
      <c r="E84" s="161"/>
      <c r="F84" s="163"/>
      <c r="G84" s="163"/>
      <c r="H84" s="163"/>
      <c r="I84" s="163"/>
      <c r="J84" s="163"/>
      <c r="K84" s="163"/>
      <c r="L84" s="163"/>
      <c r="M84" s="163"/>
      <c r="N84" s="163"/>
      <c r="O84" s="52">
        <f>SUM(F84,H84,N84)</f>
        <v>0</v>
      </c>
      <c r="P84" s="52">
        <f>SUM(F84:N84)</f>
        <v>0</v>
      </c>
      <c r="Q84" s="209"/>
      <c r="R84" s="167"/>
      <c r="S84" s="167"/>
      <c r="T84" s="167"/>
      <c r="U84" s="167"/>
      <c r="V84" s="167"/>
      <c r="W84" s="60">
        <f t="shared" si="2"/>
        <v>0</v>
      </c>
      <c r="X84" s="60">
        <f t="shared" si="3"/>
        <v>0</v>
      </c>
      <c r="Y84" s="230"/>
      <c r="Z84" s="230"/>
      <c r="AA84" s="232"/>
      <c r="AB84" s="228"/>
      <c r="AC84" s="161"/>
      <c r="AD84" s="170"/>
    </row>
    <row r="85" spans="1:30" s="22" customFormat="1" ht="18" customHeight="1">
      <c r="A85" s="226"/>
      <c r="B85" s="164"/>
      <c r="C85" s="164"/>
      <c r="D85" s="164"/>
      <c r="E85" s="164"/>
      <c r="F85" s="165"/>
      <c r="G85" s="165"/>
      <c r="H85" s="165"/>
      <c r="I85" s="165"/>
      <c r="J85" s="165"/>
      <c r="K85" s="165"/>
      <c r="L85" s="165"/>
      <c r="M85" s="165"/>
      <c r="N85" s="165"/>
      <c r="O85" s="55"/>
      <c r="P85" s="55"/>
      <c r="Q85" s="210"/>
      <c r="R85" s="168"/>
      <c r="S85" s="168"/>
      <c r="T85" s="168"/>
      <c r="U85" s="168"/>
      <c r="V85" s="168"/>
      <c r="W85" s="62">
        <f t="shared" si="2"/>
        <v>0</v>
      </c>
      <c r="X85" s="62">
        <f t="shared" si="3"/>
        <v>0</v>
      </c>
      <c r="Y85" s="231"/>
      <c r="Z85" s="231"/>
      <c r="AA85" s="233"/>
      <c r="AB85" s="229"/>
      <c r="AC85" s="164"/>
      <c r="AD85" s="171"/>
    </row>
    <row r="86" spans="1:30" s="22" customFormat="1" ht="18" customHeight="1">
      <c r="A86" s="224">
        <v>28</v>
      </c>
      <c r="B86" s="158"/>
      <c r="C86" s="158"/>
      <c r="D86" s="159"/>
      <c r="E86" s="158"/>
      <c r="F86" s="160"/>
      <c r="G86" s="160"/>
      <c r="H86" s="160"/>
      <c r="I86" s="160"/>
      <c r="J86" s="160"/>
      <c r="K86" s="160"/>
      <c r="L86" s="160"/>
      <c r="M86" s="160"/>
      <c r="N86" s="160"/>
      <c r="O86" s="49"/>
      <c r="P86" s="49"/>
      <c r="Q86" s="208"/>
      <c r="R86" s="166"/>
      <c r="S86" s="166"/>
      <c r="T86" s="166"/>
      <c r="U86" s="166"/>
      <c r="V86" s="166"/>
      <c r="W86" s="58">
        <f t="shared" si="2"/>
        <v>0</v>
      </c>
      <c r="X86" s="58">
        <f t="shared" si="3"/>
        <v>0</v>
      </c>
      <c r="Y86" s="166"/>
      <c r="Z86" s="166"/>
      <c r="AA86" s="166"/>
      <c r="AB86" s="227"/>
      <c r="AC86" s="158"/>
      <c r="AD86" s="169"/>
    </row>
    <row r="87" spans="1:30" s="22" customFormat="1" ht="18" customHeight="1">
      <c r="A87" s="225"/>
      <c r="B87" s="161"/>
      <c r="C87" s="161"/>
      <c r="D87" s="162"/>
      <c r="E87" s="161"/>
      <c r="F87" s="163"/>
      <c r="G87" s="163"/>
      <c r="H87" s="163"/>
      <c r="I87" s="163"/>
      <c r="J87" s="163"/>
      <c r="K87" s="163"/>
      <c r="L87" s="163"/>
      <c r="M87" s="163"/>
      <c r="N87" s="163"/>
      <c r="O87" s="52">
        <f>SUM(F87,H87,N87)</f>
        <v>0</v>
      </c>
      <c r="P87" s="52">
        <f>SUM(F87:N87)</f>
        <v>0</v>
      </c>
      <c r="Q87" s="209"/>
      <c r="R87" s="167"/>
      <c r="S87" s="167"/>
      <c r="T87" s="167"/>
      <c r="U87" s="167"/>
      <c r="V87" s="167"/>
      <c r="W87" s="60">
        <f t="shared" si="2"/>
        <v>0</v>
      </c>
      <c r="X87" s="60">
        <f t="shared" si="3"/>
        <v>0</v>
      </c>
      <c r="Y87" s="230"/>
      <c r="Z87" s="230"/>
      <c r="AA87" s="232"/>
      <c r="AB87" s="228"/>
      <c r="AC87" s="161"/>
      <c r="AD87" s="170"/>
    </row>
    <row r="88" spans="1:30" s="22" customFormat="1" ht="18" customHeight="1">
      <c r="A88" s="226"/>
      <c r="B88" s="164"/>
      <c r="C88" s="164"/>
      <c r="D88" s="164"/>
      <c r="E88" s="164"/>
      <c r="F88" s="165"/>
      <c r="G88" s="165"/>
      <c r="H88" s="165"/>
      <c r="I88" s="165"/>
      <c r="J88" s="165"/>
      <c r="K88" s="165"/>
      <c r="L88" s="165"/>
      <c r="M88" s="165"/>
      <c r="N88" s="165"/>
      <c r="O88" s="55"/>
      <c r="P88" s="55"/>
      <c r="Q88" s="210"/>
      <c r="R88" s="168"/>
      <c r="S88" s="168"/>
      <c r="T88" s="168"/>
      <c r="U88" s="168"/>
      <c r="V88" s="168"/>
      <c r="W88" s="62">
        <f t="shared" si="2"/>
        <v>0</v>
      </c>
      <c r="X88" s="62">
        <f t="shared" si="3"/>
        <v>0</v>
      </c>
      <c r="Y88" s="231"/>
      <c r="Z88" s="231"/>
      <c r="AA88" s="233"/>
      <c r="AB88" s="229"/>
      <c r="AC88" s="164"/>
      <c r="AD88" s="171"/>
    </row>
    <row r="89" spans="1:30" s="22" customFormat="1" ht="18" customHeight="1">
      <c r="A89" s="224">
        <v>29</v>
      </c>
      <c r="B89" s="158"/>
      <c r="C89" s="158"/>
      <c r="D89" s="159"/>
      <c r="E89" s="158"/>
      <c r="F89" s="160"/>
      <c r="G89" s="160"/>
      <c r="H89" s="160"/>
      <c r="I89" s="160"/>
      <c r="J89" s="160"/>
      <c r="K89" s="160"/>
      <c r="L89" s="160"/>
      <c r="M89" s="160"/>
      <c r="N89" s="160"/>
      <c r="O89" s="49"/>
      <c r="P89" s="49"/>
      <c r="Q89" s="208"/>
      <c r="R89" s="166"/>
      <c r="S89" s="166"/>
      <c r="T89" s="166"/>
      <c r="U89" s="166"/>
      <c r="V89" s="166"/>
      <c r="W89" s="58">
        <f t="shared" si="2"/>
        <v>0</v>
      </c>
      <c r="X89" s="58">
        <f t="shared" si="3"/>
        <v>0</v>
      </c>
      <c r="Y89" s="166"/>
      <c r="Z89" s="166"/>
      <c r="AA89" s="166"/>
      <c r="AB89" s="227"/>
      <c r="AC89" s="158"/>
      <c r="AD89" s="169"/>
    </row>
    <row r="90" spans="1:30" s="22" customFormat="1" ht="18" customHeight="1">
      <c r="A90" s="225"/>
      <c r="B90" s="161"/>
      <c r="C90" s="161"/>
      <c r="D90" s="162"/>
      <c r="E90" s="161"/>
      <c r="F90" s="163"/>
      <c r="G90" s="163"/>
      <c r="H90" s="163"/>
      <c r="I90" s="163"/>
      <c r="J90" s="163"/>
      <c r="K90" s="163"/>
      <c r="L90" s="163"/>
      <c r="M90" s="163"/>
      <c r="N90" s="163"/>
      <c r="O90" s="52">
        <f>SUM(F90,H90,N90)</f>
        <v>0</v>
      </c>
      <c r="P90" s="52">
        <f>SUM(F90:N90)</f>
        <v>0</v>
      </c>
      <c r="Q90" s="209"/>
      <c r="R90" s="167"/>
      <c r="S90" s="167"/>
      <c r="T90" s="167"/>
      <c r="U90" s="167"/>
      <c r="V90" s="167"/>
      <c r="W90" s="60">
        <f t="shared" si="2"/>
        <v>0</v>
      </c>
      <c r="X90" s="60">
        <f t="shared" si="3"/>
        <v>0</v>
      </c>
      <c r="Y90" s="230"/>
      <c r="Z90" s="230"/>
      <c r="AA90" s="232"/>
      <c r="AB90" s="228"/>
      <c r="AC90" s="161"/>
      <c r="AD90" s="170"/>
    </row>
    <row r="91" spans="1:30" s="22" customFormat="1" ht="18" customHeight="1">
      <c r="A91" s="226"/>
      <c r="B91" s="164"/>
      <c r="C91" s="164"/>
      <c r="D91" s="164"/>
      <c r="E91" s="164"/>
      <c r="F91" s="165"/>
      <c r="G91" s="165"/>
      <c r="H91" s="165"/>
      <c r="I91" s="165"/>
      <c r="J91" s="165"/>
      <c r="K91" s="165"/>
      <c r="L91" s="165"/>
      <c r="M91" s="165"/>
      <c r="N91" s="165"/>
      <c r="O91" s="55"/>
      <c r="P91" s="55"/>
      <c r="Q91" s="210"/>
      <c r="R91" s="168"/>
      <c r="S91" s="168"/>
      <c r="T91" s="168"/>
      <c r="U91" s="168"/>
      <c r="V91" s="168"/>
      <c r="W91" s="62">
        <f t="shared" si="2"/>
        <v>0</v>
      </c>
      <c r="X91" s="62">
        <f t="shared" si="3"/>
        <v>0</v>
      </c>
      <c r="Y91" s="231"/>
      <c r="Z91" s="231"/>
      <c r="AA91" s="233"/>
      <c r="AB91" s="229"/>
      <c r="AC91" s="164"/>
      <c r="AD91" s="171"/>
    </row>
    <row r="92" spans="1:30" s="22" customFormat="1" ht="18" customHeight="1">
      <c r="A92" s="224">
        <v>30</v>
      </c>
      <c r="B92" s="158"/>
      <c r="C92" s="158"/>
      <c r="D92" s="159"/>
      <c r="E92" s="158"/>
      <c r="F92" s="160"/>
      <c r="G92" s="160"/>
      <c r="H92" s="160"/>
      <c r="I92" s="160"/>
      <c r="J92" s="160"/>
      <c r="K92" s="160"/>
      <c r="L92" s="160"/>
      <c r="M92" s="160"/>
      <c r="N92" s="160"/>
      <c r="O92" s="49"/>
      <c r="P92" s="49"/>
      <c r="Q92" s="208"/>
      <c r="R92" s="166"/>
      <c r="S92" s="166"/>
      <c r="T92" s="166"/>
      <c r="U92" s="166"/>
      <c r="V92" s="166"/>
      <c r="W92" s="58">
        <f t="shared" si="2"/>
        <v>0</v>
      </c>
      <c r="X92" s="58">
        <f t="shared" si="3"/>
        <v>0</v>
      </c>
      <c r="Y92" s="166"/>
      <c r="Z92" s="166"/>
      <c r="AA92" s="166"/>
      <c r="AB92" s="227"/>
      <c r="AC92" s="158"/>
      <c r="AD92" s="169"/>
    </row>
    <row r="93" spans="1:30" s="22" customFormat="1" ht="18" customHeight="1">
      <c r="A93" s="225"/>
      <c r="B93" s="161"/>
      <c r="C93" s="161"/>
      <c r="D93" s="162"/>
      <c r="E93" s="161"/>
      <c r="F93" s="163"/>
      <c r="G93" s="163"/>
      <c r="H93" s="163"/>
      <c r="I93" s="163"/>
      <c r="J93" s="163"/>
      <c r="K93" s="163"/>
      <c r="L93" s="163"/>
      <c r="M93" s="163"/>
      <c r="N93" s="163"/>
      <c r="O93" s="52">
        <f>SUM(F93,H93,N93)</f>
        <v>0</v>
      </c>
      <c r="P93" s="52">
        <f>SUM(F93:N93)</f>
        <v>0</v>
      </c>
      <c r="Q93" s="209"/>
      <c r="R93" s="167"/>
      <c r="S93" s="167"/>
      <c r="T93" s="167"/>
      <c r="U93" s="167"/>
      <c r="V93" s="167"/>
      <c r="W93" s="60">
        <f t="shared" si="2"/>
        <v>0</v>
      </c>
      <c r="X93" s="60">
        <f t="shared" si="3"/>
        <v>0</v>
      </c>
      <c r="Y93" s="230"/>
      <c r="Z93" s="230"/>
      <c r="AA93" s="232"/>
      <c r="AB93" s="228"/>
      <c r="AC93" s="161"/>
      <c r="AD93" s="170"/>
    </row>
    <row r="94" spans="1:30" s="22" customFormat="1" ht="18" customHeight="1">
      <c r="A94" s="226"/>
      <c r="B94" s="164"/>
      <c r="C94" s="164"/>
      <c r="D94" s="164"/>
      <c r="E94" s="164"/>
      <c r="F94" s="165"/>
      <c r="G94" s="165"/>
      <c r="H94" s="165"/>
      <c r="I94" s="165"/>
      <c r="J94" s="165"/>
      <c r="K94" s="165"/>
      <c r="L94" s="165"/>
      <c r="M94" s="165"/>
      <c r="N94" s="165"/>
      <c r="O94" s="55"/>
      <c r="P94" s="55"/>
      <c r="Q94" s="210"/>
      <c r="R94" s="168"/>
      <c r="S94" s="168"/>
      <c r="T94" s="168"/>
      <c r="U94" s="168"/>
      <c r="V94" s="168"/>
      <c r="W94" s="62">
        <f t="shared" si="2"/>
        <v>0</v>
      </c>
      <c r="X94" s="62">
        <f t="shared" si="3"/>
        <v>0</v>
      </c>
      <c r="Y94" s="231"/>
      <c r="Z94" s="231"/>
      <c r="AA94" s="233"/>
      <c r="AB94" s="229"/>
      <c r="AC94" s="164"/>
      <c r="AD94" s="171"/>
    </row>
    <row r="95" spans="1:30" s="22" customFormat="1" ht="18" customHeight="1">
      <c r="A95" s="224">
        <v>31</v>
      </c>
      <c r="B95" s="158"/>
      <c r="C95" s="158"/>
      <c r="D95" s="159"/>
      <c r="E95" s="158"/>
      <c r="F95" s="160"/>
      <c r="G95" s="160"/>
      <c r="H95" s="160"/>
      <c r="I95" s="160"/>
      <c r="J95" s="160"/>
      <c r="K95" s="160"/>
      <c r="L95" s="160"/>
      <c r="M95" s="160"/>
      <c r="N95" s="160"/>
      <c r="O95" s="49"/>
      <c r="P95" s="49"/>
      <c r="Q95" s="208"/>
      <c r="R95" s="166"/>
      <c r="S95" s="166"/>
      <c r="T95" s="166"/>
      <c r="U95" s="166"/>
      <c r="V95" s="166"/>
      <c r="W95" s="58">
        <f t="shared" si="2"/>
        <v>0</v>
      </c>
      <c r="X95" s="58">
        <f t="shared" si="3"/>
        <v>0</v>
      </c>
      <c r="Y95" s="166"/>
      <c r="Z95" s="166"/>
      <c r="AA95" s="166"/>
      <c r="AB95" s="227"/>
      <c r="AC95" s="158"/>
      <c r="AD95" s="169"/>
    </row>
    <row r="96" spans="1:30" s="22" customFormat="1" ht="18" customHeight="1">
      <c r="A96" s="225"/>
      <c r="B96" s="161"/>
      <c r="C96" s="161"/>
      <c r="D96" s="162"/>
      <c r="E96" s="161"/>
      <c r="F96" s="163"/>
      <c r="G96" s="163"/>
      <c r="H96" s="163"/>
      <c r="I96" s="163"/>
      <c r="J96" s="163"/>
      <c r="K96" s="163"/>
      <c r="L96" s="163"/>
      <c r="M96" s="163"/>
      <c r="N96" s="163"/>
      <c r="O96" s="52">
        <f>SUM(F96,H96,N96)</f>
        <v>0</v>
      </c>
      <c r="P96" s="52">
        <f>SUM(F96:N96)</f>
        <v>0</v>
      </c>
      <c r="Q96" s="209"/>
      <c r="R96" s="167"/>
      <c r="S96" s="167"/>
      <c r="T96" s="167"/>
      <c r="U96" s="167"/>
      <c r="V96" s="167"/>
      <c r="W96" s="60">
        <f t="shared" si="2"/>
        <v>0</v>
      </c>
      <c r="X96" s="60">
        <f t="shared" si="3"/>
        <v>0</v>
      </c>
      <c r="Y96" s="230"/>
      <c r="Z96" s="230"/>
      <c r="AA96" s="232"/>
      <c r="AB96" s="228"/>
      <c r="AC96" s="161"/>
      <c r="AD96" s="170"/>
    </row>
    <row r="97" spans="1:30" s="22" customFormat="1" ht="18" customHeight="1">
      <c r="A97" s="226"/>
      <c r="B97" s="164"/>
      <c r="C97" s="164"/>
      <c r="D97" s="164"/>
      <c r="E97" s="164"/>
      <c r="F97" s="165"/>
      <c r="G97" s="165"/>
      <c r="H97" s="165"/>
      <c r="I97" s="165"/>
      <c r="J97" s="165"/>
      <c r="K97" s="165"/>
      <c r="L97" s="165"/>
      <c r="M97" s="165"/>
      <c r="N97" s="165"/>
      <c r="O97" s="55"/>
      <c r="P97" s="55"/>
      <c r="Q97" s="210"/>
      <c r="R97" s="168"/>
      <c r="S97" s="168"/>
      <c r="T97" s="168"/>
      <c r="U97" s="168"/>
      <c r="V97" s="168"/>
      <c r="W97" s="62">
        <f t="shared" si="2"/>
        <v>0</v>
      </c>
      <c r="X97" s="62">
        <f t="shared" si="3"/>
        <v>0</v>
      </c>
      <c r="Y97" s="231"/>
      <c r="Z97" s="231"/>
      <c r="AA97" s="233"/>
      <c r="AB97" s="229"/>
      <c r="AC97" s="164"/>
      <c r="AD97" s="171"/>
    </row>
    <row r="98" spans="1:30" s="22" customFormat="1" ht="18" customHeight="1">
      <c r="A98" s="224">
        <v>32</v>
      </c>
      <c r="B98" s="158"/>
      <c r="C98" s="158"/>
      <c r="D98" s="159"/>
      <c r="E98" s="158"/>
      <c r="F98" s="160"/>
      <c r="G98" s="160"/>
      <c r="H98" s="160"/>
      <c r="I98" s="160"/>
      <c r="J98" s="160"/>
      <c r="K98" s="160"/>
      <c r="L98" s="160"/>
      <c r="M98" s="160"/>
      <c r="N98" s="160"/>
      <c r="O98" s="49"/>
      <c r="P98" s="49"/>
      <c r="Q98" s="208"/>
      <c r="R98" s="166"/>
      <c r="S98" s="166"/>
      <c r="T98" s="166"/>
      <c r="U98" s="166"/>
      <c r="V98" s="166"/>
      <c r="W98" s="58">
        <f t="shared" si="2"/>
        <v>0</v>
      </c>
      <c r="X98" s="58">
        <f t="shared" si="3"/>
        <v>0</v>
      </c>
      <c r="Y98" s="166"/>
      <c r="Z98" s="166"/>
      <c r="AA98" s="166"/>
      <c r="AB98" s="227"/>
      <c r="AC98" s="158"/>
      <c r="AD98" s="169"/>
    </row>
    <row r="99" spans="1:30" s="22" customFormat="1" ht="18" customHeight="1">
      <c r="A99" s="225"/>
      <c r="B99" s="161"/>
      <c r="C99" s="161"/>
      <c r="D99" s="162"/>
      <c r="E99" s="161"/>
      <c r="F99" s="163"/>
      <c r="G99" s="163"/>
      <c r="H99" s="163"/>
      <c r="I99" s="163"/>
      <c r="J99" s="163"/>
      <c r="K99" s="163"/>
      <c r="L99" s="163"/>
      <c r="M99" s="163"/>
      <c r="N99" s="163"/>
      <c r="O99" s="52">
        <f>SUM(F99,H99,N99)</f>
        <v>0</v>
      </c>
      <c r="P99" s="52">
        <f>SUM(F99:N99)</f>
        <v>0</v>
      </c>
      <c r="Q99" s="209"/>
      <c r="R99" s="167"/>
      <c r="S99" s="167"/>
      <c r="T99" s="167"/>
      <c r="U99" s="167"/>
      <c r="V99" s="167"/>
      <c r="W99" s="60">
        <f t="shared" si="2"/>
        <v>0</v>
      </c>
      <c r="X99" s="60">
        <f t="shared" si="3"/>
        <v>0</v>
      </c>
      <c r="Y99" s="230"/>
      <c r="Z99" s="230"/>
      <c r="AA99" s="232"/>
      <c r="AB99" s="228"/>
      <c r="AC99" s="161"/>
      <c r="AD99" s="170"/>
    </row>
    <row r="100" spans="1:30" s="22" customFormat="1" ht="18" customHeight="1">
      <c r="A100" s="226"/>
      <c r="B100" s="164"/>
      <c r="C100" s="164"/>
      <c r="D100" s="164"/>
      <c r="E100" s="164"/>
      <c r="F100" s="165"/>
      <c r="G100" s="165"/>
      <c r="H100" s="165"/>
      <c r="I100" s="165"/>
      <c r="J100" s="165"/>
      <c r="K100" s="165"/>
      <c r="L100" s="165"/>
      <c r="M100" s="165"/>
      <c r="N100" s="165"/>
      <c r="O100" s="55"/>
      <c r="P100" s="55"/>
      <c r="Q100" s="210"/>
      <c r="R100" s="168"/>
      <c r="S100" s="168"/>
      <c r="T100" s="168"/>
      <c r="U100" s="168"/>
      <c r="V100" s="168"/>
      <c r="W100" s="62">
        <f t="shared" si="2"/>
        <v>0</v>
      </c>
      <c r="X100" s="62">
        <f t="shared" si="3"/>
        <v>0</v>
      </c>
      <c r="Y100" s="231"/>
      <c r="Z100" s="231"/>
      <c r="AA100" s="233"/>
      <c r="AB100" s="229"/>
      <c r="AC100" s="164"/>
      <c r="AD100" s="171"/>
    </row>
    <row r="101" spans="1:30" s="22" customFormat="1" ht="18" customHeight="1">
      <c r="A101" s="224">
        <v>33</v>
      </c>
      <c r="B101" s="158"/>
      <c r="C101" s="158"/>
      <c r="D101" s="159"/>
      <c r="E101" s="158"/>
      <c r="F101" s="160"/>
      <c r="G101" s="160"/>
      <c r="H101" s="160"/>
      <c r="I101" s="160"/>
      <c r="J101" s="160"/>
      <c r="K101" s="160"/>
      <c r="L101" s="160"/>
      <c r="M101" s="160"/>
      <c r="N101" s="160"/>
      <c r="O101" s="49"/>
      <c r="P101" s="49"/>
      <c r="Q101" s="208"/>
      <c r="R101" s="166"/>
      <c r="S101" s="166"/>
      <c r="T101" s="166"/>
      <c r="U101" s="166"/>
      <c r="V101" s="166"/>
      <c r="W101" s="58">
        <f t="shared" si="2"/>
        <v>0</v>
      </c>
      <c r="X101" s="58">
        <f t="shared" si="3"/>
        <v>0</v>
      </c>
      <c r="Y101" s="166"/>
      <c r="Z101" s="166"/>
      <c r="AA101" s="166"/>
      <c r="AB101" s="227"/>
      <c r="AC101" s="158"/>
      <c r="AD101" s="169"/>
    </row>
    <row r="102" spans="1:30" s="22" customFormat="1" ht="18" customHeight="1">
      <c r="A102" s="225"/>
      <c r="B102" s="161"/>
      <c r="C102" s="161"/>
      <c r="D102" s="162"/>
      <c r="E102" s="161"/>
      <c r="F102" s="163"/>
      <c r="G102" s="163"/>
      <c r="H102" s="163"/>
      <c r="I102" s="163"/>
      <c r="J102" s="163"/>
      <c r="K102" s="163"/>
      <c r="L102" s="163"/>
      <c r="M102" s="163"/>
      <c r="N102" s="163"/>
      <c r="O102" s="52">
        <f>SUM(F102,H102,N102)</f>
        <v>0</v>
      </c>
      <c r="P102" s="52">
        <f>SUM(F102:N102)</f>
        <v>0</v>
      </c>
      <c r="Q102" s="209"/>
      <c r="R102" s="167"/>
      <c r="S102" s="167"/>
      <c r="T102" s="167"/>
      <c r="U102" s="167"/>
      <c r="V102" s="167"/>
      <c r="W102" s="60">
        <f t="shared" si="2"/>
        <v>0</v>
      </c>
      <c r="X102" s="60">
        <f t="shared" si="3"/>
        <v>0</v>
      </c>
      <c r="Y102" s="230"/>
      <c r="Z102" s="230"/>
      <c r="AA102" s="232"/>
      <c r="AB102" s="228"/>
      <c r="AC102" s="161"/>
      <c r="AD102" s="170"/>
    </row>
    <row r="103" spans="1:30" s="22" customFormat="1" ht="18" customHeight="1">
      <c r="A103" s="226"/>
      <c r="B103" s="164"/>
      <c r="C103" s="164"/>
      <c r="D103" s="164"/>
      <c r="E103" s="164"/>
      <c r="F103" s="165"/>
      <c r="G103" s="165"/>
      <c r="H103" s="165"/>
      <c r="I103" s="165"/>
      <c r="J103" s="165"/>
      <c r="K103" s="165"/>
      <c r="L103" s="165"/>
      <c r="M103" s="165"/>
      <c r="N103" s="165"/>
      <c r="O103" s="55"/>
      <c r="P103" s="55"/>
      <c r="Q103" s="210"/>
      <c r="R103" s="168"/>
      <c r="S103" s="168"/>
      <c r="T103" s="168"/>
      <c r="U103" s="168"/>
      <c r="V103" s="168"/>
      <c r="W103" s="62">
        <f t="shared" si="2"/>
        <v>0</v>
      </c>
      <c r="X103" s="62">
        <f t="shared" si="3"/>
        <v>0</v>
      </c>
      <c r="Y103" s="231"/>
      <c r="Z103" s="231"/>
      <c r="AA103" s="233"/>
      <c r="AB103" s="229"/>
      <c r="AC103" s="164"/>
      <c r="AD103" s="171"/>
    </row>
    <row r="104" spans="1:30" s="22" customFormat="1" ht="18" customHeight="1">
      <c r="A104" s="224">
        <v>34</v>
      </c>
      <c r="B104" s="158"/>
      <c r="C104" s="158"/>
      <c r="D104" s="159"/>
      <c r="E104" s="158"/>
      <c r="F104" s="160"/>
      <c r="G104" s="160"/>
      <c r="H104" s="160"/>
      <c r="I104" s="160"/>
      <c r="J104" s="160"/>
      <c r="K104" s="160"/>
      <c r="L104" s="160"/>
      <c r="M104" s="160"/>
      <c r="N104" s="160"/>
      <c r="O104" s="49"/>
      <c r="P104" s="49"/>
      <c r="Q104" s="208"/>
      <c r="R104" s="166"/>
      <c r="S104" s="166"/>
      <c r="T104" s="166"/>
      <c r="U104" s="166"/>
      <c r="V104" s="166"/>
      <c r="W104" s="58">
        <f t="shared" si="2"/>
        <v>0</v>
      </c>
      <c r="X104" s="58">
        <f t="shared" si="3"/>
        <v>0</v>
      </c>
      <c r="Y104" s="166"/>
      <c r="Z104" s="166"/>
      <c r="AA104" s="166"/>
      <c r="AB104" s="227"/>
      <c r="AC104" s="158"/>
      <c r="AD104" s="169"/>
    </row>
    <row r="105" spans="1:30" s="22" customFormat="1" ht="18" customHeight="1">
      <c r="A105" s="225"/>
      <c r="B105" s="161"/>
      <c r="C105" s="161"/>
      <c r="D105" s="162"/>
      <c r="E105" s="161"/>
      <c r="F105" s="163"/>
      <c r="G105" s="163"/>
      <c r="H105" s="163"/>
      <c r="I105" s="163"/>
      <c r="J105" s="163"/>
      <c r="K105" s="163"/>
      <c r="L105" s="163"/>
      <c r="M105" s="163"/>
      <c r="N105" s="163"/>
      <c r="O105" s="52">
        <f>SUM(F105,H105,N105)</f>
        <v>0</v>
      </c>
      <c r="P105" s="52">
        <f>SUM(F105:N105)</f>
        <v>0</v>
      </c>
      <c r="Q105" s="209"/>
      <c r="R105" s="167"/>
      <c r="S105" s="167"/>
      <c r="T105" s="167"/>
      <c r="U105" s="167"/>
      <c r="V105" s="167"/>
      <c r="W105" s="60">
        <f t="shared" si="2"/>
        <v>0</v>
      </c>
      <c r="X105" s="60">
        <f t="shared" si="3"/>
        <v>0</v>
      </c>
      <c r="Y105" s="230"/>
      <c r="Z105" s="230"/>
      <c r="AA105" s="232"/>
      <c r="AB105" s="228"/>
      <c r="AC105" s="161"/>
      <c r="AD105" s="170"/>
    </row>
    <row r="106" spans="1:30" s="22" customFormat="1" ht="18" customHeight="1">
      <c r="A106" s="226"/>
      <c r="B106" s="164"/>
      <c r="C106" s="164"/>
      <c r="D106" s="164"/>
      <c r="E106" s="164"/>
      <c r="F106" s="165"/>
      <c r="G106" s="165"/>
      <c r="H106" s="165"/>
      <c r="I106" s="165"/>
      <c r="J106" s="165"/>
      <c r="K106" s="165"/>
      <c r="L106" s="165"/>
      <c r="M106" s="165"/>
      <c r="N106" s="165"/>
      <c r="O106" s="55"/>
      <c r="P106" s="55"/>
      <c r="Q106" s="210"/>
      <c r="R106" s="168"/>
      <c r="S106" s="168"/>
      <c r="T106" s="168"/>
      <c r="U106" s="168"/>
      <c r="V106" s="168"/>
      <c r="W106" s="62">
        <f t="shared" si="2"/>
        <v>0</v>
      </c>
      <c r="X106" s="62">
        <f t="shared" si="3"/>
        <v>0</v>
      </c>
      <c r="Y106" s="231"/>
      <c r="Z106" s="231"/>
      <c r="AA106" s="233"/>
      <c r="AB106" s="229"/>
      <c r="AC106" s="164"/>
      <c r="AD106" s="171"/>
    </row>
    <row r="107" spans="1:30" s="22" customFormat="1" ht="18" customHeight="1">
      <c r="A107" s="224">
        <v>35</v>
      </c>
      <c r="B107" s="158"/>
      <c r="C107" s="158"/>
      <c r="D107" s="159"/>
      <c r="E107" s="158"/>
      <c r="F107" s="160"/>
      <c r="G107" s="160"/>
      <c r="H107" s="160"/>
      <c r="I107" s="160"/>
      <c r="J107" s="160"/>
      <c r="K107" s="160"/>
      <c r="L107" s="160"/>
      <c r="M107" s="160"/>
      <c r="N107" s="160"/>
      <c r="O107" s="49"/>
      <c r="P107" s="49"/>
      <c r="Q107" s="208"/>
      <c r="R107" s="166"/>
      <c r="S107" s="166"/>
      <c r="T107" s="166"/>
      <c r="U107" s="166"/>
      <c r="V107" s="166"/>
      <c r="W107" s="58">
        <f t="shared" si="2"/>
        <v>0</v>
      </c>
      <c r="X107" s="58">
        <f t="shared" si="3"/>
        <v>0</v>
      </c>
      <c r="Y107" s="166"/>
      <c r="Z107" s="166"/>
      <c r="AA107" s="166"/>
      <c r="AB107" s="227"/>
      <c r="AC107" s="158"/>
      <c r="AD107" s="169"/>
    </row>
    <row r="108" spans="1:30" s="22" customFormat="1" ht="18" customHeight="1">
      <c r="A108" s="225"/>
      <c r="B108" s="161"/>
      <c r="C108" s="161"/>
      <c r="D108" s="162"/>
      <c r="E108" s="161"/>
      <c r="F108" s="163"/>
      <c r="G108" s="163"/>
      <c r="H108" s="163"/>
      <c r="I108" s="163"/>
      <c r="J108" s="163"/>
      <c r="K108" s="163"/>
      <c r="L108" s="163"/>
      <c r="M108" s="163"/>
      <c r="N108" s="163"/>
      <c r="O108" s="52">
        <f>SUM(F108,H108,N108)</f>
        <v>0</v>
      </c>
      <c r="P108" s="52">
        <f>SUM(F108:N108)</f>
        <v>0</v>
      </c>
      <c r="Q108" s="209"/>
      <c r="R108" s="167"/>
      <c r="S108" s="167"/>
      <c r="T108" s="167"/>
      <c r="U108" s="167"/>
      <c r="V108" s="167"/>
      <c r="W108" s="60">
        <f t="shared" si="2"/>
        <v>0</v>
      </c>
      <c r="X108" s="60">
        <f t="shared" si="3"/>
        <v>0</v>
      </c>
      <c r="Y108" s="230"/>
      <c r="Z108" s="230"/>
      <c r="AA108" s="232"/>
      <c r="AB108" s="228"/>
      <c r="AC108" s="161"/>
      <c r="AD108" s="170"/>
    </row>
    <row r="109" spans="1:30" s="22" customFormat="1" ht="18" customHeight="1">
      <c r="A109" s="226"/>
      <c r="B109" s="164"/>
      <c r="C109" s="164"/>
      <c r="D109" s="164"/>
      <c r="E109" s="164"/>
      <c r="F109" s="165"/>
      <c r="G109" s="165"/>
      <c r="H109" s="165"/>
      <c r="I109" s="165"/>
      <c r="J109" s="165"/>
      <c r="K109" s="165"/>
      <c r="L109" s="165"/>
      <c r="M109" s="165"/>
      <c r="N109" s="165"/>
      <c r="O109" s="55"/>
      <c r="P109" s="55"/>
      <c r="Q109" s="210"/>
      <c r="R109" s="168"/>
      <c r="S109" s="168"/>
      <c r="T109" s="168"/>
      <c r="U109" s="168"/>
      <c r="V109" s="168"/>
      <c r="W109" s="62">
        <f t="shared" si="2"/>
        <v>0</v>
      </c>
      <c r="X109" s="62">
        <f t="shared" si="3"/>
        <v>0</v>
      </c>
      <c r="Y109" s="231"/>
      <c r="Z109" s="231"/>
      <c r="AA109" s="233"/>
      <c r="AB109" s="229"/>
      <c r="AC109" s="164"/>
      <c r="AD109" s="171"/>
    </row>
    <row r="110" spans="1:30" s="22" customFormat="1" ht="18" customHeight="1">
      <c r="A110" s="224">
        <v>36</v>
      </c>
      <c r="B110" s="158"/>
      <c r="C110" s="158"/>
      <c r="D110" s="159"/>
      <c r="E110" s="158"/>
      <c r="F110" s="160"/>
      <c r="G110" s="160"/>
      <c r="H110" s="160"/>
      <c r="I110" s="160"/>
      <c r="J110" s="160"/>
      <c r="K110" s="160"/>
      <c r="L110" s="160"/>
      <c r="M110" s="160"/>
      <c r="N110" s="160"/>
      <c r="O110" s="49"/>
      <c r="P110" s="49"/>
      <c r="Q110" s="208"/>
      <c r="R110" s="166"/>
      <c r="S110" s="166"/>
      <c r="T110" s="166"/>
      <c r="U110" s="166"/>
      <c r="V110" s="166"/>
      <c r="W110" s="58">
        <f t="shared" si="2"/>
        <v>0</v>
      </c>
      <c r="X110" s="58">
        <f t="shared" si="3"/>
        <v>0</v>
      </c>
      <c r="Y110" s="166"/>
      <c r="Z110" s="166"/>
      <c r="AA110" s="166"/>
      <c r="AB110" s="227"/>
      <c r="AC110" s="158"/>
      <c r="AD110" s="169"/>
    </row>
    <row r="111" spans="1:30" s="22" customFormat="1" ht="18" customHeight="1">
      <c r="A111" s="225"/>
      <c r="B111" s="161"/>
      <c r="C111" s="161"/>
      <c r="D111" s="162"/>
      <c r="E111" s="161"/>
      <c r="F111" s="163"/>
      <c r="G111" s="163"/>
      <c r="H111" s="163"/>
      <c r="I111" s="163"/>
      <c r="J111" s="163"/>
      <c r="K111" s="163"/>
      <c r="L111" s="163"/>
      <c r="M111" s="163"/>
      <c r="N111" s="163"/>
      <c r="O111" s="52">
        <f>SUM(F111,H111,N111)</f>
        <v>0</v>
      </c>
      <c r="P111" s="52">
        <f>SUM(F111:N111)</f>
        <v>0</v>
      </c>
      <c r="Q111" s="209"/>
      <c r="R111" s="167"/>
      <c r="S111" s="167"/>
      <c r="T111" s="167"/>
      <c r="U111" s="167"/>
      <c r="V111" s="167"/>
      <c r="W111" s="60">
        <f t="shared" si="2"/>
        <v>0</v>
      </c>
      <c r="X111" s="60">
        <f t="shared" si="3"/>
        <v>0</v>
      </c>
      <c r="Y111" s="230"/>
      <c r="Z111" s="230"/>
      <c r="AA111" s="232"/>
      <c r="AB111" s="228"/>
      <c r="AC111" s="161"/>
      <c r="AD111" s="170"/>
    </row>
    <row r="112" spans="1:30" s="22" customFormat="1" ht="18" customHeight="1">
      <c r="A112" s="226"/>
      <c r="B112" s="164"/>
      <c r="C112" s="164"/>
      <c r="D112" s="164"/>
      <c r="E112" s="164"/>
      <c r="F112" s="165"/>
      <c r="G112" s="165"/>
      <c r="H112" s="165"/>
      <c r="I112" s="165"/>
      <c r="J112" s="165"/>
      <c r="K112" s="165"/>
      <c r="L112" s="165"/>
      <c r="M112" s="165"/>
      <c r="N112" s="165"/>
      <c r="O112" s="55"/>
      <c r="P112" s="55"/>
      <c r="Q112" s="210"/>
      <c r="R112" s="168"/>
      <c r="S112" s="168"/>
      <c r="T112" s="168"/>
      <c r="U112" s="168"/>
      <c r="V112" s="168"/>
      <c r="W112" s="62">
        <f t="shared" si="2"/>
        <v>0</v>
      </c>
      <c r="X112" s="62">
        <f t="shared" si="3"/>
        <v>0</v>
      </c>
      <c r="Y112" s="231"/>
      <c r="Z112" s="231"/>
      <c r="AA112" s="233"/>
      <c r="AB112" s="229"/>
      <c r="AC112" s="164"/>
      <c r="AD112" s="171"/>
    </row>
    <row r="113" spans="1:30" s="22" customFormat="1" ht="18" customHeight="1">
      <c r="A113" s="224">
        <v>37</v>
      </c>
      <c r="B113" s="158"/>
      <c r="C113" s="158"/>
      <c r="D113" s="159"/>
      <c r="E113" s="158"/>
      <c r="F113" s="160"/>
      <c r="G113" s="160"/>
      <c r="H113" s="160"/>
      <c r="I113" s="160"/>
      <c r="J113" s="160"/>
      <c r="K113" s="160"/>
      <c r="L113" s="160"/>
      <c r="M113" s="160"/>
      <c r="N113" s="160"/>
      <c r="O113" s="49"/>
      <c r="P113" s="49"/>
      <c r="Q113" s="208"/>
      <c r="R113" s="166"/>
      <c r="S113" s="166"/>
      <c r="T113" s="166"/>
      <c r="U113" s="166"/>
      <c r="V113" s="166"/>
      <c r="W113" s="58">
        <f t="shared" si="2"/>
        <v>0</v>
      </c>
      <c r="X113" s="58">
        <f t="shared" si="3"/>
        <v>0</v>
      </c>
      <c r="Y113" s="166"/>
      <c r="Z113" s="166"/>
      <c r="AA113" s="166"/>
      <c r="AB113" s="227"/>
      <c r="AC113" s="158"/>
      <c r="AD113" s="169"/>
    </row>
    <row r="114" spans="1:30" s="22" customFormat="1" ht="18" customHeight="1">
      <c r="A114" s="225"/>
      <c r="B114" s="161"/>
      <c r="C114" s="161"/>
      <c r="D114" s="162"/>
      <c r="E114" s="161"/>
      <c r="F114" s="163"/>
      <c r="G114" s="163"/>
      <c r="H114" s="163"/>
      <c r="I114" s="163"/>
      <c r="J114" s="163"/>
      <c r="K114" s="163"/>
      <c r="L114" s="163"/>
      <c r="M114" s="163"/>
      <c r="N114" s="163"/>
      <c r="O114" s="52">
        <f>SUM(F114,H114,N114)</f>
        <v>0</v>
      </c>
      <c r="P114" s="52">
        <f>SUM(F114:N114)</f>
        <v>0</v>
      </c>
      <c r="Q114" s="209"/>
      <c r="R114" s="167"/>
      <c r="S114" s="167"/>
      <c r="T114" s="167"/>
      <c r="U114" s="167"/>
      <c r="V114" s="167"/>
      <c r="W114" s="60">
        <f t="shared" si="2"/>
        <v>0</v>
      </c>
      <c r="X114" s="60">
        <f t="shared" si="3"/>
        <v>0</v>
      </c>
      <c r="Y114" s="230"/>
      <c r="Z114" s="230"/>
      <c r="AA114" s="232"/>
      <c r="AB114" s="228"/>
      <c r="AC114" s="161"/>
      <c r="AD114" s="170"/>
    </row>
    <row r="115" spans="1:30" s="22" customFormat="1" ht="18" customHeight="1">
      <c r="A115" s="226"/>
      <c r="B115" s="164"/>
      <c r="C115" s="164"/>
      <c r="D115" s="164"/>
      <c r="E115" s="164"/>
      <c r="F115" s="165"/>
      <c r="G115" s="165"/>
      <c r="H115" s="165"/>
      <c r="I115" s="165"/>
      <c r="J115" s="165"/>
      <c r="K115" s="165"/>
      <c r="L115" s="165"/>
      <c r="M115" s="165"/>
      <c r="N115" s="165"/>
      <c r="O115" s="55"/>
      <c r="P115" s="55"/>
      <c r="Q115" s="210"/>
      <c r="R115" s="168"/>
      <c r="S115" s="168"/>
      <c r="T115" s="168"/>
      <c r="U115" s="168"/>
      <c r="V115" s="168"/>
      <c r="W115" s="62">
        <f t="shared" si="2"/>
        <v>0</v>
      </c>
      <c r="X115" s="62">
        <f t="shared" si="3"/>
        <v>0</v>
      </c>
      <c r="Y115" s="231"/>
      <c r="Z115" s="231"/>
      <c r="AA115" s="233"/>
      <c r="AB115" s="229"/>
      <c r="AC115" s="164"/>
      <c r="AD115" s="171"/>
    </row>
    <row r="116" spans="1:30" s="22" customFormat="1" ht="18" customHeight="1">
      <c r="A116" s="224">
        <v>38</v>
      </c>
      <c r="B116" s="158"/>
      <c r="C116" s="158"/>
      <c r="D116" s="159"/>
      <c r="E116" s="158"/>
      <c r="F116" s="160"/>
      <c r="G116" s="160"/>
      <c r="H116" s="160"/>
      <c r="I116" s="160"/>
      <c r="J116" s="160"/>
      <c r="K116" s="160"/>
      <c r="L116" s="160"/>
      <c r="M116" s="160"/>
      <c r="N116" s="160"/>
      <c r="O116" s="49"/>
      <c r="P116" s="49"/>
      <c r="Q116" s="208"/>
      <c r="R116" s="166"/>
      <c r="S116" s="166"/>
      <c r="T116" s="166"/>
      <c r="U116" s="166"/>
      <c r="V116" s="166"/>
      <c r="W116" s="58">
        <f t="shared" si="2"/>
        <v>0</v>
      </c>
      <c r="X116" s="58">
        <f t="shared" si="3"/>
        <v>0</v>
      </c>
      <c r="Y116" s="166"/>
      <c r="Z116" s="166"/>
      <c r="AA116" s="166"/>
      <c r="AB116" s="227"/>
      <c r="AC116" s="158"/>
      <c r="AD116" s="169"/>
    </row>
    <row r="117" spans="1:30" s="22" customFormat="1" ht="18" customHeight="1">
      <c r="A117" s="225"/>
      <c r="B117" s="161"/>
      <c r="C117" s="161"/>
      <c r="D117" s="162"/>
      <c r="E117" s="161"/>
      <c r="F117" s="163"/>
      <c r="G117" s="163"/>
      <c r="H117" s="163"/>
      <c r="I117" s="163"/>
      <c r="J117" s="163"/>
      <c r="K117" s="163"/>
      <c r="L117" s="163"/>
      <c r="M117" s="163"/>
      <c r="N117" s="163"/>
      <c r="O117" s="52">
        <f>SUM(F117,H117,N117)</f>
        <v>0</v>
      </c>
      <c r="P117" s="52">
        <f>SUM(F117:N117)</f>
        <v>0</v>
      </c>
      <c r="Q117" s="209"/>
      <c r="R117" s="167"/>
      <c r="S117" s="167"/>
      <c r="T117" s="167"/>
      <c r="U117" s="167"/>
      <c r="V117" s="167"/>
      <c r="W117" s="60">
        <f t="shared" si="2"/>
        <v>0</v>
      </c>
      <c r="X117" s="60">
        <f t="shared" si="3"/>
        <v>0</v>
      </c>
      <c r="Y117" s="230"/>
      <c r="Z117" s="230"/>
      <c r="AA117" s="232"/>
      <c r="AB117" s="228"/>
      <c r="AC117" s="161"/>
      <c r="AD117" s="170"/>
    </row>
    <row r="118" spans="1:30" s="22" customFormat="1" ht="18" customHeight="1">
      <c r="A118" s="226"/>
      <c r="B118" s="164"/>
      <c r="C118" s="164"/>
      <c r="D118" s="164"/>
      <c r="E118" s="164"/>
      <c r="F118" s="165"/>
      <c r="G118" s="165"/>
      <c r="H118" s="165"/>
      <c r="I118" s="165"/>
      <c r="J118" s="165"/>
      <c r="K118" s="165"/>
      <c r="L118" s="165"/>
      <c r="M118" s="165"/>
      <c r="N118" s="165"/>
      <c r="O118" s="55"/>
      <c r="P118" s="55"/>
      <c r="Q118" s="210"/>
      <c r="R118" s="168"/>
      <c r="S118" s="168"/>
      <c r="T118" s="168"/>
      <c r="U118" s="168"/>
      <c r="V118" s="168"/>
      <c r="W118" s="62">
        <f t="shared" si="2"/>
        <v>0</v>
      </c>
      <c r="X118" s="62">
        <f t="shared" si="3"/>
        <v>0</v>
      </c>
      <c r="Y118" s="231"/>
      <c r="Z118" s="231"/>
      <c r="AA118" s="233"/>
      <c r="AB118" s="229"/>
      <c r="AC118" s="164"/>
      <c r="AD118" s="171"/>
    </row>
    <row r="119" spans="1:30" s="22" customFormat="1" ht="18" customHeight="1">
      <c r="A119" s="224">
        <v>39</v>
      </c>
      <c r="B119" s="158"/>
      <c r="C119" s="158"/>
      <c r="D119" s="159"/>
      <c r="E119" s="158"/>
      <c r="F119" s="160"/>
      <c r="G119" s="160"/>
      <c r="H119" s="160"/>
      <c r="I119" s="160"/>
      <c r="J119" s="160"/>
      <c r="K119" s="160"/>
      <c r="L119" s="160"/>
      <c r="M119" s="160"/>
      <c r="N119" s="160"/>
      <c r="O119" s="49"/>
      <c r="P119" s="49"/>
      <c r="Q119" s="208"/>
      <c r="R119" s="166"/>
      <c r="S119" s="166"/>
      <c r="T119" s="166"/>
      <c r="U119" s="166"/>
      <c r="V119" s="166"/>
      <c r="W119" s="58">
        <f t="shared" si="2"/>
        <v>0</v>
      </c>
      <c r="X119" s="58">
        <f t="shared" si="3"/>
        <v>0</v>
      </c>
      <c r="Y119" s="166"/>
      <c r="Z119" s="166"/>
      <c r="AA119" s="166"/>
      <c r="AB119" s="227"/>
      <c r="AC119" s="158"/>
      <c r="AD119" s="169"/>
    </row>
    <row r="120" spans="1:30" s="22" customFormat="1" ht="18" customHeight="1">
      <c r="A120" s="225"/>
      <c r="B120" s="161"/>
      <c r="C120" s="161"/>
      <c r="D120" s="162"/>
      <c r="E120" s="161"/>
      <c r="F120" s="163"/>
      <c r="G120" s="163"/>
      <c r="H120" s="163"/>
      <c r="I120" s="163"/>
      <c r="J120" s="163"/>
      <c r="K120" s="163"/>
      <c r="L120" s="163"/>
      <c r="M120" s="163"/>
      <c r="N120" s="163"/>
      <c r="O120" s="52">
        <f>SUM(F120,H120,N120)</f>
        <v>0</v>
      </c>
      <c r="P120" s="52">
        <f>SUM(F120:N120)</f>
        <v>0</v>
      </c>
      <c r="Q120" s="209"/>
      <c r="R120" s="167"/>
      <c r="S120" s="167"/>
      <c r="T120" s="167"/>
      <c r="U120" s="167"/>
      <c r="V120" s="167"/>
      <c r="W120" s="60">
        <f t="shared" si="2"/>
        <v>0</v>
      </c>
      <c r="X120" s="60">
        <f t="shared" si="3"/>
        <v>0</v>
      </c>
      <c r="Y120" s="230"/>
      <c r="Z120" s="230"/>
      <c r="AA120" s="232"/>
      <c r="AB120" s="228"/>
      <c r="AC120" s="161"/>
      <c r="AD120" s="170"/>
    </row>
    <row r="121" spans="1:30" s="22" customFormat="1" ht="18" customHeight="1">
      <c r="A121" s="226"/>
      <c r="B121" s="164"/>
      <c r="C121" s="164"/>
      <c r="D121" s="164"/>
      <c r="E121" s="164"/>
      <c r="F121" s="165"/>
      <c r="G121" s="165"/>
      <c r="H121" s="165"/>
      <c r="I121" s="165"/>
      <c r="J121" s="165"/>
      <c r="K121" s="165"/>
      <c r="L121" s="165"/>
      <c r="M121" s="165"/>
      <c r="N121" s="165"/>
      <c r="O121" s="55"/>
      <c r="P121" s="55"/>
      <c r="Q121" s="210"/>
      <c r="R121" s="168"/>
      <c r="S121" s="168"/>
      <c r="T121" s="168"/>
      <c r="U121" s="168"/>
      <c r="V121" s="168"/>
      <c r="W121" s="62">
        <f t="shared" si="2"/>
        <v>0</v>
      </c>
      <c r="X121" s="62">
        <f t="shared" si="3"/>
        <v>0</v>
      </c>
      <c r="Y121" s="231"/>
      <c r="Z121" s="231"/>
      <c r="AA121" s="233"/>
      <c r="AB121" s="229"/>
      <c r="AC121" s="164"/>
      <c r="AD121" s="171"/>
    </row>
    <row r="122" spans="1:30" s="22" customFormat="1" ht="18" customHeight="1">
      <c r="A122" s="224">
        <v>40</v>
      </c>
      <c r="B122" s="158"/>
      <c r="C122" s="158"/>
      <c r="D122" s="159"/>
      <c r="E122" s="158"/>
      <c r="F122" s="160"/>
      <c r="G122" s="160"/>
      <c r="H122" s="160"/>
      <c r="I122" s="160"/>
      <c r="J122" s="160"/>
      <c r="K122" s="160"/>
      <c r="L122" s="160"/>
      <c r="M122" s="160"/>
      <c r="N122" s="160"/>
      <c r="O122" s="49"/>
      <c r="P122" s="49"/>
      <c r="Q122" s="208"/>
      <c r="R122" s="166"/>
      <c r="S122" s="166"/>
      <c r="T122" s="166"/>
      <c r="U122" s="166"/>
      <c r="V122" s="166"/>
      <c r="W122" s="58">
        <f t="shared" si="2"/>
        <v>0</v>
      </c>
      <c r="X122" s="58">
        <f t="shared" si="3"/>
        <v>0</v>
      </c>
      <c r="Y122" s="166"/>
      <c r="Z122" s="166"/>
      <c r="AA122" s="166"/>
      <c r="AB122" s="227"/>
      <c r="AC122" s="158"/>
      <c r="AD122" s="169"/>
    </row>
    <row r="123" spans="1:30" s="22" customFormat="1" ht="18" customHeight="1">
      <c r="A123" s="225"/>
      <c r="B123" s="161"/>
      <c r="C123" s="161"/>
      <c r="D123" s="162"/>
      <c r="E123" s="161"/>
      <c r="F123" s="163"/>
      <c r="G123" s="163"/>
      <c r="H123" s="163"/>
      <c r="I123" s="163"/>
      <c r="J123" s="163"/>
      <c r="K123" s="163"/>
      <c r="L123" s="163"/>
      <c r="M123" s="163"/>
      <c r="N123" s="163"/>
      <c r="O123" s="52">
        <f>SUM(F123,H123,N123)</f>
        <v>0</v>
      </c>
      <c r="P123" s="52">
        <f>SUM(F123:N123)</f>
        <v>0</v>
      </c>
      <c r="Q123" s="209"/>
      <c r="R123" s="167"/>
      <c r="S123" s="167"/>
      <c r="T123" s="167"/>
      <c r="U123" s="167"/>
      <c r="V123" s="167"/>
      <c r="W123" s="60">
        <f t="shared" si="2"/>
        <v>0</v>
      </c>
      <c r="X123" s="60">
        <f t="shared" si="3"/>
        <v>0</v>
      </c>
      <c r="Y123" s="230"/>
      <c r="Z123" s="230"/>
      <c r="AA123" s="232"/>
      <c r="AB123" s="228"/>
      <c r="AC123" s="161"/>
      <c r="AD123" s="170"/>
    </row>
    <row r="124" spans="1:30" s="22" customFormat="1" ht="18" customHeight="1">
      <c r="A124" s="226"/>
      <c r="B124" s="164"/>
      <c r="C124" s="164"/>
      <c r="D124" s="164"/>
      <c r="E124" s="164"/>
      <c r="F124" s="165"/>
      <c r="G124" s="165"/>
      <c r="H124" s="165"/>
      <c r="I124" s="165"/>
      <c r="J124" s="165"/>
      <c r="K124" s="165"/>
      <c r="L124" s="165"/>
      <c r="M124" s="165"/>
      <c r="N124" s="165"/>
      <c r="O124" s="55"/>
      <c r="P124" s="55"/>
      <c r="Q124" s="210"/>
      <c r="R124" s="168"/>
      <c r="S124" s="168"/>
      <c r="T124" s="168"/>
      <c r="U124" s="168"/>
      <c r="V124" s="168"/>
      <c r="W124" s="62">
        <f t="shared" si="2"/>
        <v>0</v>
      </c>
      <c r="X124" s="62">
        <f t="shared" si="3"/>
        <v>0</v>
      </c>
      <c r="Y124" s="231"/>
      <c r="Z124" s="231"/>
      <c r="AA124" s="233"/>
      <c r="AB124" s="229"/>
      <c r="AC124" s="164"/>
      <c r="AD124" s="171"/>
    </row>
    <row r="125" spans="1:30" s="22" customFormat="1" ht="18" customHeight="1">
      <c r="A125" s="224">
        <v>41</v>
      </c>
      <c r="B125" s="158"/>
      <c r="C125" s="158"/>
      <c r="D125" s="159"/>
      <c r="E125" s="158"/>
      <c r="F125" s="160"/>
      <c r="G125" s="160"/>
      <c r="H125" s="160"/>
      <c r="I125" s="160"/>
      <c r="J125" s="160"/>
      <c r="K125" s="160"/>
      <c r="L125" s="160"/>
      <c r="M125" s="160"/>
      <c r="N125" s="160"/>
      <c r="O125" s="49"/>
      <c r="P125" s="49"/>
      <c r="Q125" s="208"/>
      <c r="R125" s="166"/>
      <c r="S125" s="166"/>
      <c r="T125" s="166"/>
      <c r="U125" s="166"/>
      <c r="V125" s="166"/>
      <c r="W125" s="58">
        <f t="shared" si="2"/>
        <v>0</v>
      </c>
      <c r="X125" s="58">
        <f t="shared" si="3"/>
        <v>0</v>
      </c>
      <c r="Y125" s="166"/>
      <c r="Z125" s="166"/>
      <c r="AA125" s="166"/>
      <c r="AB125" s="227"/>
      <c r="AC125" s="158"/>
      <c r="AD125" s="169"/>
    </row>
    <row r="126" spans="1:30" s="22" customFormat="1" ht="18" customHeight="1">
      <c r="A126" s="225"/>
      <c r="B126" s="161"/>
      <c r="C126" s="161"/>
      <c r="D126" s="162"/>
      <c r="E126" s="161"/>
      <c r="F126" s="163"/>
      <c r="G126" s="163"/>
      <c r="H126" s="163"/>
      <c r="I126" s="163"/>
      <c r="J126" s="163"/>
      <c r="K126" s="163"/>
      <c r="L126" s="163"/>
      <c r="M126" s="163"/>
      <c r="N126" s="163"/>
      <c r="O126" s="52">
        <f>SUM(F126,H126,N126)</f>
        <v>0</v>
      </c>
      <c r="P126" s="52">
        <f>SUM(F126:N126)</f>
        <v>0</v>
      </c>
      <c r="Q126" s="209"/>
      <c r="R126" s="167"/>
      <c r="S126" s="167"/>
      <c r="T126" s="167"/>
      <c r="U126" s="167"/>
      <c r="V126" s="167"/>
      <c r="W126" s="60">
        <f t="shared" si="2"/>
        <v>0</v>
      </c>
      <c r="X126" s="60">
        <f t="shared" si="3"/>
        <v>0</v>
      </c>
      <c r="Y126" s="230"/>
      <c r="Z126" s="230"/>
      <c r="AA126" s="232"/>
      <c r="AB126" s="228"/>
      <c r="AC126" s="161"/>
      <c r="AD126" s="170"/>
    </row>
    <row r="127" spans="1:30" s="22" customFormat="1" ht="18" customHeight="1">
      <c r="A127" s="226"/>
      <c r="B127" s="164"/>
      <c r="C127" s="164"/>
      <c r="D127" s="164"/>
      <c r="E127" s="164"/>
      <c r="F127" s="165"/>
      <c r="G127" s="165"/>
      <c r="H127" s="165"/>
      <c r="I127" s="165"/>
      <c r="J127" s="165"/>
      <c r="K127" s="165"/>
      <c r="L127" s="165"/>
      <c r="M127" s="165"/>
      <c r="N127" s="165"/>
      <c r="O127" s="55"/>
      <c r="P127" s="55"/>
      <c r="Q127" s="210"/>
      <c r="R127" s="168"/>
      <c r="S127" s="168"/>
      <c r="T127" s="168"/>
      <c r="U127" s="168"/>
      <c r="V127" s="168"/>
      <c r="W127" s="62">
        <f t="shared" si="2"/>
        <v>0</v>
      </c>
      <c r="X127" s="62">
        <f t="shared" si="3"/>
        <v>0</v>
      </c>
      <c r="Y127" s="231"/>
      <c r="Z127" s="231"/>
      <c r="AA127" s="233"/>
      <c r="AB127" s="229"/>
      <c r="AC127" s="164"/>
      <c r="AD127" s="171"/>
    </row>
    <row r="128" spans="1:30" s="22" customFormat="1" ht="18" customHeight="1">
      <c r="A128" s="224">
        <v>42</v>
      </c>
      <c r="B128" s="158"/>
      <c r="C128" s="158"/>
      <c r="D128" s="159"/>
      <c r="E128" s="158"/>
      <c r="F128" s="160"/>
      <c r="G128" s="160"/>
      <c r="H128" s="160"/>
      <c r="I128" s="160"/>
      <c r="J128" s="160"/>
      <c r="K128" s="160"/>
      <c r="L128" s="160"/>
      <c r="M128" s="160"/>
      <c r="N128" s="160"/>
      <c r="O128" s="49"/>
      <c r="P128" s="49"/>
      <c r="Q128" s="208"/>
      <c r="R128" s="166"/>
      <c r="S128" s="166"/>
      <c r="T128" s="166"/>
      <c r="U128" s="166"/>
      <c r="V128" s="166"/>
      <c r="W128" s="58">
        <f t="shared" si="2"/>
        <v>0</v>
      </c>
      <c r="X128" s="58">
        <f t="shared" si="3"/>
        <v>0</v>
      </c>
      <c r="Y128" s="166"/>
      <c r="Z128" s="166"/>
      <c r="AA128" s="166"/>
      <c r="AB128" s="227"/>
      <c r="AC128" s="158"/>
      <c r="AD128" s="169"/>
    </row>
    <row r="129" spans="1:30" s="22" customFormat="1" ht="18" customHeight="1">
      <c r="A129" s="225"/>
      <c r="B129" s="161"/>
      <c r="C129" s="161"/>
      <c r="D129" s="162"/>
      <c r="E129" s="161"/>
      <c r="F129" s="163"/>
      <c r="G129" s="163"/>
      <c r="H129" s="163"/>
      <c r="I129" s="163"/>
      <c r="J129" s="163"/>
      <c r="K129" s="163"/>
      <c r="L129" s="163"/>
      <c r="M129" s="163"/>
      <c r="N129" s="163"/>
      <c r="O129" s="52">
        <f>SUM(F129,H129,N129)</f>
        <v>0</v>
      </c>
      <c r="P129" s="52">
        <f>SUM(F129:N129)</f>
        <v>0</v>
      </c>
      <c r="Q129" s="209"/>
      <c r="R129" s="167"/>
      <c r="S129" s="167"/>
      <c r="T129" s="167"/>
      <c r="U129" s="167"/>
      <c r="V129" s="167"/>
      <c r="W129" s="60">
        <f t="shared" si="2"/>
        <v>0</v>
      </c>
      <c r="X129" s="60">
        <f t="shared" si="3"/>
        <v>0</v>
      </c>
      <c r="Y129" s="230"/>
      <c r="Z129" s="230"/>
      <c r="AA129" s="232"/>
      <c r="AB129" s="228"/>
      <c r="AC129" s="161"/>
      <c r="AD129" s="170"/>
    </row>
    <row r="130" spans="1:30" s="22" customFormat="1" ht="18" customHeight="1">
      <c r="A130" s="226"/>
      <c r="B130" s="164"/>
      <c r="C130" s="164"/>
      <c r="D130" s="164"/>
      <c r="E130" s="164"/>
      <c r="F130" s="165"/>
      <c r="G130" s="165"/>
      <c r="H130" s="165"/>
      <c r="I130" s="165"/>
      <c r="J130" s="165"/>
      <c r="K130" s="165"/>
      <c r="L130" s="165"/>
      <c r="M130" s="165"/>
      <c r="N130" s="165"/>
      <c r="O130" s="55"/>
      <c r="P130" s="55"/>
      <c r="Q130" s="210"/>
      <c r="R130" s="168"/>
      <c r="S130" s="168"/>
      <c r="T130" s="168"/>
      <c r="U130" s="168"/>
      <c r="V130" s="168"/>
      <c r="W130" s="62">
        <f t="shared" si="2"/>
        <v>0</v>
      </c>
      <c r="X130" s="62">
        <f t="shared" si="3"/>
        <v>0</v>
      </c>
      <c r="Y130" s="231"/>
      <c r="Z130" s="231"/>
      <c r="AA130" s="233"/>
      <c r="AB130" s="229"/>
      <c r="AC130" s="164"/>
      <c r="AD130" s="171"/>
    </row>
    <row r="131" spans="1:30" s="22" customFormat="1" ht="18" customHeight="1">
      <c r="A131" s="224">
        <v>43</v>
      </c>
      <c r="B131" s="158"/>
      <c r="C131" s="158"/>
      <c r="D131" s="159"/>
      <c r="E131" s="158"/>
      <c r="F131" s="160"/>
      <c r="G131" s="160"/>
      <c r="H131" s="160"/>
      <c r="I131" s="160"/>
      <c r="J131" s="160"/>
      <c r="K131" s="160"/>
      <c r="L131" s="160"/>
      <c r="M131" s="160"/>
      <c r="N131" s="160"/>
      <c r="O131" s="49"/>
      <c r="P131" s="49"/>
      <c r="Q131" s="208"/>
      <c r="R131" s="166"/>
      <c r="S131" s="166"/>
      <c r="T131" s="166"/>
      <c r="U131" s="166"/>
      <c r="V131" s="166"/>
      <c r="W131" s="58">
        <f t="shared" si="2"/>
        <v>0</v>
      </c>
      <c r="X131" s="58">
        <f t="shared" si="3"/>
        <v>0</v>
      </c>
      <c r="Y131" s="166"/>
      <c r="Z131" s="166"/>
      <c r="AA131" s="166"/>
      <c r="AB131" s="227"/>
      <c r="AC131" s="158"/>
      <c r="AD131" s="169"/>
    </row>
    <row r="132" spans="1:30" s="22" customFormat="1" ht="18" customHeight="1">
      <c r="A132" s="225"/>
      <c r="B132" s="161"/>
      <c r="C132" s="161"/>
      <c r="D132" s="162"/>
      <c r="E132" s="161"/>
      <c r="F132" s="163"/>
      <c r="G132" s="163"/>
      <c r="H132" s="163"/>
      <c r="I132" s="163"/>
      <c r="J132" s="163"/>
      <c r="K132" s="163"/>
      <c r="L132" s="163"/>
      <c r="M132" s="163"/>
      <c r="N132" s="163"/>
      <c r="O132" s="52">
        <f>SUM(F132,H132,N132)</f>
        <v>0</v>
      </c>
      <c r="P132" s="52">
        <f>SUM(F132:N132)</f>
        <v>0</v>
      </c>
      <c r="Q132" s="209"/>
      <c r="R132" s="167"/>
      <c r="S132" s="167"/>
      <c r="T132" s="167"/>
      <c r="U132" s="167"/>
      <c r="V132" s="167"/>
      <c r="W132" s="60">
        <f t="shared" si="2"/>
        <v>0</v>
      </c>
      <c r="X132" s="60">
        <f t="shared" si="3"/>
        <v>0</v>
      </c>
      <c r="Y132" s="230"/>
      <c r="Z132" s="230"/>
      <c r="AA132" s="232"/>
      <c r="AB132" s="228"/>
      <c r="AC132" s="161"/>
      <c r="AD132" s="170"/>
    </row>
    <row r="133" spans="1:30" s="22" customFormat="1" ht="18" customHeight="1">
      <c r="A133" s="226"/>
      <c r="B133" s="164"/>
      <c r="C133" s="164"/>
      <c r="D133" s="164"/>
      <c r="E133" s="164"/>
      <c r="F133" s="165"/>
      <c r="G133" s="165"/>
      <c r="H133" s="165"/>
      <c r="I133" s="165"/>
      <c r="J133" s="165"/>
      <c r="K133" s="165"/>
      <c r="L133" s="165"/>
      <c r="M133" s="165"/>
      <c r="N133" s="165"/>
      <c r="O133" s="55"/>
      <c r="P133" s="55"/>
      <c r="Q133" s="210"/>
      <c r="R133" s="168"/>
      <c r="S133" s="168"/>
      <c r="T133" s="168"/>
      <c r="U133" s="168"/>
      <c r="V133" s="168"/>
      <c r="W133" s="62">
        <f t="shared" si="2"/>
        <v>0</v>
      </c>
      <c r="X133" s="62">
        <f t="shared" si="3"/>
        <v>0</v>
      </c>
      <c r="Y133" s="231"/>
      <c r="Z133" s="231"/>
      <c r="AA133" s="233"/>
      <c r="AB133" s="229"/>
      <c r="AC133" s="164"/>
      <c r="AD133" s="171"/>
    </row>
    <row r="134" spans="1:30" s="22" customFormat="1" ht="18" customHeight="1">
      <c r="A134" s="224">
        <v>44</v>
      </c>
      <c r="B134" s="158"/>
      <c r="C134" s="158"/>
      <c r="D134" s="159"/>
      <c r="E134" s="158"/>
      <c r="F134" s="160"/>
      <c r="G134" s="160"/>
      <c r="H134" s="160"/>
      <c r="I134" s="160"/>
      <c r="J134" s="160"/>
      <c r="K134" s="160"/>
      <c r="L134" s="160"/>
      <c r="M134" s="160"/>
      <c r="N134" s="160"/>
      <c r="O134" s="49"/>
      <c r="P134" s="49"/>
      <c r="Q134" s="208"/>
      <c r="R134" s="166"/>
      <c r="S134" s="166"/>
      <c r="T134" s="166"/>
      <c r="U134" s="166"/>
      <c r="V134" s="166"/>
      <c r="W134" s="58">
        <f aca="true" t="shared" si="4" ref="W134:W197">SUM(R134,T134,V134)</f>
        <v>0</v>
      </c>
      <c r="X134" s="58">
        <f aca="true" t="shared" si="5" ref="X134:X197">SUM(R134:V134)</f>
        <v>0</v>
      </c>
      <c r="Y134" s="166"/>
      <c r="Z134" s="166"/>
      <c r="AA134" s="166"/>
      <c r="AB134" s="227"/>
      <c r="AC134" s="158"/>
      <c r="AD134" s="169"/>
    </row>
    <row r="135" spans="1:30" s="22" customFormat="1" ht="18" customHeight="1">
      <c r="A135" s="225"/>
      <c r="B135" s="161"/>
      <c r="C135" s="161"/>
      <c r="D135" s="162"/>
      <c r="E135" s="161"/>
      <c r="F135" s="163"/>
      <c r="G135" s="163"/>
      <c r="H135" s="163"/>
      <c r="I135" s="163"/>
      <c r="J135" s="163"/>
      <c r="K135" s="163"/>
      <c r="L135" s="163"/>
      <c r="M135" s="163"/>
      <c r="N135" s="163"/>
      <c r="O135" s="52">
        <f>SUM(F135,H135,N135)</f>
        <v>0</v>
      </c>
      <c r="P135" s="52">
        <f>SUM(F135:N135)</f>
        <v>0</v>
      </c>
      <c r="Q135" s="209"/>
      <c r="R135" s="167"/>
      <c r="S135" s="167"/>
      <c r="T135" s="167"/>
      <c r="U135" s="167"/>
      <c r="V135" s="167"/>
      <c r="W135" s="60">
        <f t="shared" si="4"/>
        <v>0</v>
      </c>
      <c r="X135" s="60">
        <f t="shared" si="5"/>
        <v>0</v>
      </c>
      <c r="Y135" s="230"/>
      <c r="Z135" s="230"/>
      <c r="AA135" s="232"/>
      <c r="AB135" s="228"/>
      <c r="AC135" s="161"/>
      <c r="AD135" s="170"/>
    </row>
    <row r="136" spans="1:30" s="22" customFormat="1" ht="18" customHeight="1">
      <c r="A136" s="226"/>
      <c r="B136" s="164"/>
      <c r="C136" s="164"/>
      <c r="D136" s="164"/>
      <c r="E136" s="164"/>
      <c r="F136" s="165"/>
      <c r="G136" s="165"/>
      <c r="H136" s="165"/>
      <c r="I136" s="165"/>
      <c r="J136" s="165"/>
      <c r="K136" s="165"/>
      <c r="L136" s="165"/>
      <c r="M136" s="165"/>
      <c r="N136" s="165"/>
      <c r="O136" s="55"/>
      <c r="P136" s="55"/>
      <c r="Q136" s="210"/>
      <c r="R136" s="168"/>
      <c r="S136" s="168"/>
      <c r="T136" s="168"/>
      <c r="U136" s="168"/>
      <c r="V136" s="168"/>
      <c r="W136" s="62">
        <f t="shared" si="4"/>
        <v>0</v>
      </c>
      <c r="X136" s="62">
        <f t="shared" si="5"/>
        <v>0</v>
      </c>
      <c r="Y136" s="231"/>
      <c r="Z136" s="231"/>
      <c r="AA136" s="233"/>
      <c r="AB136" s="229"/>
      <c r="AC136" s="164"/>
      <c r="AD136" s="171"/>
    </row>
    <row r="137" spans="1:30" s="22" customFormat="1" ht="18" customHeight="1">
      <c r="A137" s="224">
        <v>45</v>
      </c>
      <c r="B137" s="158"/>
      <c r="C137" s="158"/>
      <c r="D137" s="159"/>
      <c r="E137" s="158"/>
      <c r="F137" s="160"/>
      <c r="G137" s="160"/>
      <c r="H137" s="160"/>
      <c r="I137" s="160"/>
      <c r="J137" s="160"/>
      <c r="K137" s="160"/>
      <c r="L137" s="160"/>
      <c r="M137" s="160"/>
      <c r="N137" s="160"/>
      <c r="O137" s="49"/>
      <c r="P137" s="49"/>
      <c r="Q137" s="208"/>
      <c r="R137" s="166"/>
      <c r="S137" s="166"/>
      <c r="T137" s="166"/>
      <c r="U137" s="166"/>
      <c r="V137" s="166"/>
      <c r="W137" s="58">
        <f t="shared" si="4"/>
        <v>0</v>
      </c>
      <c r="X137" s="58">
        <f t="shared" si="5"/>
        <v>0</v>
      </c>
      <c r="Y137" s="166"/>
      <c r="Z137" s="166"/>
      <c r="AA137" s="166"/>
      <c r="AB137" s="227"/>
      <c r="AC137" s="158"/>
      <c r="AD137" s="169"/>
    </row>
    <row r="138" spans="1:30" s="22" customFormat="1" ht="18" customHeight="1">
      <c r="A138" s="225"/>
      <c r="B138" s="161"/>
      <c r="C138" s="161"/>
      <c r="D138" s="162"/>
      <c r="E138" s="161"/>
      <c r="F138" s="163"/>
      <c r="G138" s="163"/>
      <c r="H138" s="163"/>
      <c r="I138" s="163"/>
      <c r="J138" s="163"/>
      <c r="K138" s="163"/>
      <c r="L138" s="163"/>
      <c r="M138" s="163"/>
      <c r="N138" s="163"/>
      <c r="O138" s="52">
        <f>SUM(F138,H138,N138)</f>
        <v>0</v>
      </c>
      <c r="P138" s="52">
        <f>SUM(F138:N138)</f>
        <v>0</v>
      </c>
      <c r="Q138" s="209"/>
      <c r="R138" s="167"/>
      <c r="S138" s="167"/>
      <c r="T138" s="167"/>
      <c r="U138" s="167"/>
      <c r="V138" s="167"/>
      <c r="W138" s="60">
        <f t="shared" si="4"/>
        <v>0</v>
      </c>
      <c r="X138" s="60">
        <f t="shared" si="5"/>
        <v>0</v>
      </c>
      <c r="Y138" s="230"/>
      <c r="Z138" s="230"/>
      <c r="AA138" s="232"/>
      <c r="AB138" s="228"/>
      <c r="AC138" s="161"/>
      <c r="AD138" s="170"/>
    </row>
    <row r="139" spans="1:30" s="22" customFormat="1" ht="18" customHeight="1">
      <c r="A139" s="226"/>
      <c r="B139" s="164"/>
      <c r="C139" s="164"/>
      <c r="D139" s="164"/>
      <c r="E139" s="164"/>
      <c r="F139" s="165"/>
      <c r="G139" s="165"/>
      <c r="H139" s="165"/>
      <c r="I139" s="165"/>
      <c r="J139" s="165"/>
      <c r="K139" s="165"/>
      <c r="L139" s="165"/>
      <c r="M139" s="165"/>
      <c r="N139" s="165"/>
      <c r="O139" s="55"/>
      <c r="P139" s="55"/>
      <c r="Q139" s="210"/>
      <c r="R139" s="168"/>
      <c r="S139" s="168"/>
      <c r="T139" s="168"/>
      <c r="U139" s="168"/>
      <c r="V139" s="168"/>
      <c r="W139" s="62">
        <f t="shared" si="4"/>
        <v>0</v>
      </c>
      <c r="X139" s="62">
        <f t="shared" si="5"/>
        <v>0</v>
      </c>
      <c r="Y139" s="231"/>
      <c r="Z139" s="231"/>
      <c r="AA139" s="233"/>
      <c r="AB139" s="229"/>
      <c r="AC139" s="164"/>
      <c r="AD139" s="171"/>
    </row>
    <row r="140" spans="1:30" s="22" customFormat="1" ht="18" customHeight="1">
      <c r="A140" s="224">
        <v>46</v>
      </c>
      <c r="B140" s="158"/>
      <c r="C140" s="158"/>
      <c r="D140" s="159"/>
      <c r="E140" s="158"/>
      <c r="F140" s="160"/>
      <c r="G140" s="160"/>
      <c r="H140" s="160"/>
      <c r="I140" s="160"/>
      <c r="J140" s="160"/>
      <c r="K140" s="160"/>
      <c r="L140" s="160"/>
      <c r="M140" s="160"/>
      <c r="N140" s="160"/>
      <c r="O140" s="49"/>
      <c r="P140" s="49"/>
      <c r="Q140" s="208"/>
      <c r="R140" s="166"/>
      <c r="S140" s="166"/>
      <c r="T140" s="166"/>
      <c r="U140" s="166"/>
      <c r="V140" s="166"/>
      <c r="W140" s="58">
        <f t="shared" si="4"/>
        <v>0</v>
      </c>
      <c r="X140" s="58">
        <f t="shared" si="5"/>
        <v>0</v>
      </c>
      <c r="Y140" s="166"/>
      <c r="Z140" s="166"/>
      <c r="AA140" s="166"/>
      <c r="AB140" s="227"/>
      <c r="AC140" s="158"/>
      <c r="AD140" s="169"/>
    </row>
    <row r="141" spans="1:30" s="22" customFormat="1" ht="18" customHeight="1">
      <c r="A141" s="225"/>
      <c r="B141" s="161"/>
      <c r="C141" s="161"/>
      <c r="D141" s="162"/>
      <c r="E141" s="161"/>
      <c r="F141" s="163"/>
      <c r="G141" s="163"/>
      <c r="H141" s="163"/>
      <c r="I141" s="163"/>
      <c r="J141" s="163"/>
      <c r="K141" s="163"/>
      <c r="L141" s="163"/>
      <c r="M141" s="163"/>
      <c r="N141" s="163"/>
      <c r="O141" s="52">
        <f>SUM(F141,H141,N141)</f>
        <v>0</v>
      </c>
      <c r="P141" s="52">
        <f>SUM(F141:N141)</f>
        <v>0</v>
      </c>
      <c r="Q141" s="209"/>
      <c r="R141" s="167"/>
      <c r="S141" s="167"/>
      <c r="T141" s="167"/>
      <c r="U141" s="167"/>
      <c r="V141" s="167"/>
      <c r="W141" s="60">
        <f t="shared" si="4"/>
        <v>0</v>
      </c>
      <c r="X141" s="60">
        <f t="shared" si="5"/>
        <v>0</v>
      </c>
      <c r="Y141" s="230"/>
      <c r="Z141" s="230"/>
      <c r="AA141" s="232"/>
      <c r="AB141" s="228"/>
      <c r="AC141" s="161"/>
      <c r="AD141" s="170"/>
    </row>
    <row r="142" spans="1:30" s="22" customFormat="1" ht="18" customHeight="1">
      <c r="A142" s="226"/>
      <c r="B142" s="164"/>
      <c r="C142" s="164"/>
      <c r="D142" s="164"/>
      <c r="E142" s="164"/>
      <c r="F142" s="165"/>
      <c r="G142" s="165"/>
      <c r="H142" s="165"/>
      <c r="I142" s="165"/>
      <c r="J142" s="165"/>
      <c r="K142" s="165"/>
      <c r="L142" s="165"/>
      <c r="M142" s="165"/>
      <c r="N142" s="165"/>
      <c r="O142" s="55"/>
      <c r="P142" s="55"/>
      <c r="Q142" s="210"/>
      <c r="R142" s="168"/>
      <c r="S142" s="168"/>
      <c r="T142" s="168"/>
      <c r="U142" s="168"/>
      <c r="V142" s="168"/>
      <c r="W142" s="62">
        <f t="shared" si="4"/>
        <v>0</v>
      </c>
      <c r="X142" s="62">
        <f t="shared" si="5"/>
        <v>0</v>
      </c>
      <c r="Y142" s="231"/>
      <c r="Z142" s="231"/>
      <c r="AA142" s="233"/>
      <c r="AB142" s="229"/>
      <c r="AC142" s="164"/>
      <c r="AD142" s="171"/>
    </row>
    <row r="143" spans="1:30" s="22" customFormat="1" ht="18" customHeight="1">
      <c r="A143" s="224">
        <v>47</v>
      </c>
      <c r="B143" s="158"/>
      <c r="C143" s="158"/>
      <c r="D143" s="159"/>
      <c r="E143" s="158"/>
      <c r="F143" s="160"/>
      <c r="G143" s="160"/>
      <c r="H143" s="160"/>
      <c r="I143" s="160"/>
      <c r="J143" s="160"/>
      <c r="K143" s="160"/>
      <c r="L143" s="160"/>
      <c r="M143" s="160"/>
      <c r="N143" s="160"/>
      <c r="O143" s="49"/>
      <c r="P143" s="49"/>
      <c r="Q143" s="208"/>
      <c r="R143" s="166"/>
      <c r="S143" s="166"/>
      <c r="T143" s="166"/>
      <c r="U143" s="166"/>
      <c r="V143" s="166"/>
      <c r="W143" s="58">
        <f t="shared" si="4"/>
        <v>0</v>
      </c>
      <c r="X143" s="58">
        <f t="shared" si="5"/>
        <v>0</v>
      </c>
      <c r="Y143" s="166"/>
      <c r="Z143" s="166"/>
      <c r="AA143" s="166"/>
      <c r="AB143" s="227"/>
      <c r="AC143" s="158"/>
      <c r="AD143" s="169"/>
    </row>
    <row r="144" spans="1:30" s="22" customFormat="1" ht="18" customHeight="1">
      <c r="A144" s="225"/>
      <c r="B144" s="161"/>
      <c r="C144" s="161"/>
      <c r="D144" s="162"/>
      <c r="E144" s="161"/>
      <c r="F144" s="163"/>
      <c r="G144" s="163"/>
      <c r="H144" s="163"/>
      <c r="I144" s="163"/>
      <c r="J144" s="163"/>
      <c r="K144" s="163"/>
      <c r="L144" s="163"/>
      <c r="M144" s="163"/>
      <c r="N144" s="163"/>
      <c r="O144" s="52">
        <f>SUM(F144,H144,N144)</f>
        <v>0</v>
      </c>
      <c r="P144" s="52">
        <f>SUM(F144:N144)</f>
        <v>0</v>
      </c>
      <c r="Q144" s="209"/>
      <c r="R144" s="167"/>
      <c r="S144" s="167"/>
      <c r="T144" s="167"/>
      <c r="U144" s="167"/>
      <c r="V144" s="167"/>
      <c r="W144" s="60">
        <f t="shared" si="4"/>
        <v>0</v>
      </c>
      <c r="X144" s="60">
        <f t="shared" si="5"/>
        <v>0</v>
      </c>
      <c r="Y144" s="230"/>
      <c r="Z144" s="230"/>
      <c r="AA144" s="232"/>
      <c r="AB144" s="228"/>
      <c r="AC144" s="161"/>
      <c r="AD144" s="170"/>
    </row>
    <row r="145" spans="1:30" s="22" customFormat="1" ht="18" customHeight="1">
      <c r="A145" s="226"/>
      <c r="B145" s="164"/>
      <c r="C145" s="164"/>
      <c r="D145" s="164"/>
      <c r="E145" s="164"/>
      <c r="F145" s="165"/>
      <c r="G145" s="165"/>
      <c r="H145" s="165"/>
      <c r="I145" s="165"/>
      <c r="J145" s="165"/>
      <c r="K145" s="165"/>
      <c r="L145" s="165"/>
      <c r="M145" s="165"/>
      <c r="N145" s="165"/>
      <c r="O145" s="55"/>
      <c r="P145" s="55"/>
      <c r="Q145" s="210"/>
      <c r="R145" s="168"/>
      <c r="S145" s="168"/>
      <c r="T145" s="168"/>
      <c r="U145" s="168"/>
      <c r="V145" s="168"/>
      <c r="W145" s="62">
        <f t="shared" si="4"/>
        <v>0</v>
      </c>
      <c r="X145" s="62">
        <f t="shared" si="5"/>
        <v>0</v>
      </c>
      <c r="Y145" s="231"/>
      <c r="Z145" s="231"/>
      <c r="AA145" s="233"/>
      <c r="AB145" s="229"/>
      <c r="AC145" s="164"/>
      <c r="AD145" s="171"/>
    </row>
    <row r="146" spans="1:30" s="22" customFormat="1" ht="18" customHeight="1">
      <c r="A146" s="224">
        <v>48</v>
      </c>
      <c r="B146" s="158"/>
      <c r="C146" s="158"/>
      <c r="D146" s="159"/>
      <c r="E146" s="158"/>
      <c r="F146" s="160"/>
      <c r="G146" s="160"/>
      <c r="H146" s="160"/>
      <c r="I146" s="160"/>
      <c r="J146" s="160"/>
      <c r="K146" s="160"/>
      <c r="L146" s="160"/>
      <c r="M146" s="160"/>
      <c r="N146" s="160"/>
      <c r="O146" s="49"/>
      <c r="P146" s="49"/>
      <c r="Q146" s="208"/>
      <c r="R146" s="166"/>
      <c r="S146" s="166"/>
      <c r="T146" s="166"/>
      <c r="U146" s="166"/>
      <c r="V146" s="166"/>
      <c r="W146" s="58">
        <f t="shared" si="4"/>
        <v>0</v>
      </c>
      <c r="X146" s="58">
        <f t="shared" si="5"/>
        <v>0</v>
      </c>
      <c r="Y146" s="166"/>
      <c r="Z146" s="166"/>
      <c r="AA146" s="166"/>
      <c r="AB146" s="227"/>
      <c r="AC146" s="158"/>
      <c r="AD146" s="169"/>
    </row>
    <row r="147" spans="1:30" s="22" customFormat="1" ht="18" customHeight="1">
      <c r="A147" s="225"/>
      <c r="B147" s="161"/>
      <c r="C147" s="161"/>
      <c r="D147" s="162"/>
      <c r="E147" s="161"/>
      <c r="F147" s="163"/>
      <c r="G147" s="163"/>
      <c r="H147" s="163"/>
      <c r="I147" s="163"/>
      <c r="J147" s="163"/>
      <c r="K147" s="163"/>
      <c r="L147" s="163"/>
      <c r="M147" s="163"/>
      <c r="N147" s="163"/>
      <c r="O147" s="52">
        <f>SUM(F147,H147,N147)</f>
        <v>0</v>
      </c>
      <c r="P147" s="52">
        <f>SUM(F147:N147)</f>
        <v>0</v>
      </c>
      <c r="Q147" s="209"/>
      <c r="R147" s="167"/>
      <c r="S147" s="167"/>
      <c r="T147" s="167"/>
      <c r="U147" s="167"/>
      <c r="V147" s="167"/>
      <c r="W147" s="60">
        <f t="shared" si="4"/>
        <v>0</v>
      </c>
      <c r="X147" s="60">
        <f t="shared" si="5"/>
        <v>0</v>
      </c>
      <c r="Y147" s="230"/>
      <c r="Z147" s="230"/>
      <c r="AA147" s="232"/>
      <c r="AB147" s="228"/>
      <c r="AC147" s="161"/>
      <c r="AD147" s="170"/>
    </row>
    <row r="148" spans="1:30" s="22" customFormat="1" ht="18" customHeight="1">
      <c r="A148" s="226"/>
      <c r="B148" s="164"/>
      <c r="C148" s="164"/>
      <c r="D148" s="164"/>
      <c r="E148" s="164"/>
      <c r="F148" s="165"/>
      <c r="G148" s="165"/>
      <c r="H148" s="165"/>
      <c r="I148" s="165"/>
      <c r="J148" s="165"/>
      <c r="K148" s="165"/>
      <c r="L148" s="165"/>
      <c r="M148" s="165"/>
      <c r="N148" s="165"/>
      <c r="O148" s="55"/>
      <c r="P148" s="55"/>
      <c r="Q148" s="210"/>
      <c r="R148" s="168"/>
      <c r="S148" s="168"/>
      <c r="T148" s="168"/>
      <c r="U148" s="168"/>
      <c r="V148" s="168"/>
      <c r="W148" s="62">
        <f t="shared" si="4"/>
        <v>0</v>
      </c>
      <c r="X148" s="62">
        <f t="shared" si="5"/>
        <v>0</v>
      </c>
      <c r="Y148" s="231"/>
      <c r="Z148" s="231"/>
      <c r="AA148" s="233"/>
      <c r="AB148" s="229"/>
      <c r="AC148" s="164"/>
      <c r="AD148" s="171"/>
    </row>
    <row r="149" spans="1:30" s="22" customFormat="1" ht="18" customHeight="1">
      <c r="A149" s="224">
        <v>49</v>
      </c>
      <c r="B149" s="158"/>
      <c r="C149" s="158"/>
      <c r="D149" s="159"/>
      <c r="E149" s="158"/>
      <c r="F149" s="160"/>
      <c r="G149" s="160"/>
      <c r="H149" s="160"/>
      <c r="I149" s="160"/>
      <c r="J149" s="160"/>
      <c r="K149" s="160"/>
      <c r="L149" s="160"/>
      <c r="M149" s="160"/>
      <c r="N149" s="160"/>
      <c r="O149" s="49"/>
      <c r="P149" s="49"/>
      <c r="Q149" s="208"/>
      <c r="R149" s="166"/>
      <c r="S149" s="166"/>
      <c r="T149" s="166"/>
      <c r="U149" s="166"/>
      <c r="V149" s="166"/>
      <c r="W149" s="58">
        <f t="shared" si="4"/>
        <v>0</v>
      </c>
      <c r="X149" s="58">
        <f t="shared" si="5"/>
        <v>0</v>
      </c>
      <c r="Y149" s="166"/>
      <c r="Z149" s="166"/>
      <c r="AA149" s="166"/>
      <c r="AB149" s="227"/>
      <c r="AC149" s="158"/>
      <c r="AD149" s="169"/>
    </row>
    <row r="150" spans="1:30" s="22" customFormat="1" ht="18" customHeight="1">
      <c r="A150" s="225"/>
      <c r="B150" s="161"/>
      <c r="C150" s="161"/>
      <c r="D150" s="162"/>
      <c r="E150" s="161"/>
      <c r="F150" s="163"/>
      <c r="G150" s="163"/>
      <c r="H150" s="163"/>
      <c r="I150" s="163"/>
      <c r="J150" s="163"/>
      <c r="K150" s="163"/>
      <c r="L150" s="163"/>
      <c r="M150" s="163"/>
      <c r="N150" s="163"/>
      <c r="O150" s="52">
        <f>SUM(F150,H150,N150)</f>
        <v>0</v>
      </c>
      <c r="P150" s="52">
        <f>SUM(F150:N150)</f>
        <v>0</v>
      </c>
      <c r="Q150" s="209"/>
      <c r="R150" s="167"/>
      <c r="S150" s="167"/>
      <c r="T150" s="167"/>
      <c r="U150" s="167"/>
      <c r="V150" s="167"/>
      <c r="W150" s="60">
        <f t="shared" si="4"/>
        <v>0</v>
      </c>
      <c r="X150" s="60">
        <f t="shared" si="5"/>
        <v>0</v>
      </c>
      <c r="Y150" s="230"/>
      <c r="Z150" s="230"/>
      <c r="AA150" s="232"/>
      <c r="AB150" s="228"/>
      <c r="AC150" s="161"/>
      <c r="AD150" s="170"/>
    </row>
    <row r="151" spans="1:30" s="22" customFormat="1" ht="18" customHeight="1">
      <c r="A151" s="226"/>
      <c r="B151" s="164"/>
      <c r="C151" s="164"/>
      <c r="D151" s="164"/>
      <c r="E151" s="164"/>
      <c r="F151" s="165"/>
      <c r="G151" s="165"/>
      <c r="H151" s="165"/>
      <c r="I151" s="165"/>
      <c r="J151" s="165"/>
      <c r="K151" s="165"/>
      <c r="L151" s="165"/>
      <c r="M151" s="165"/>
      <c r="N151" s="165"/>
      <c r="O151" s="55"/>
      <c r="P151" s="55"/>
      <c r="Q151" s="210"/>
      <c r="R151" s="168"/>
      <c r="S151" s="168"/>
      <c r="T151" s="168"/>
      <c r="U151" s="168"/>
      <c r="V151" s="168"/>
      <c r="W151" s="62">
        <f t="shared" si="4"/>
        <v>0</v>
      </c>
      <c r="X151" s="62">
        <f t="shared" si="5"/>
        <v>0</v>
      </c>
      <c r="Y151" s="231"/>
      <c r="Z151" s="231"/>
      <c r="AA151" s="233"/>
      <c r="AB151" s="229"/>
      <c r="AC151" s="164"/>
      <c r="AD151" s="171"/>
    </row>
    <row r="152" spans="1:30" s="22" customFormat="1" ht="18" customHeight="1">
      <c r="A152" s="224">
        <v>50</v>
      </c>
      <c r="B152" s="158"/>
      <c r="C152" s="158"/>
      <c r="D152" s="159"/>
      <c r="E152" s="158"/>
      <c r="F152" s="160"/>
      <c r="G152" s="160"/>
      <c r="H152" s="160"/>
      <c r="I152" s="160"/>
      <c r="J152" s="160"/>
      <c r="K152" s="160"/>
      <c r="L152" s="160"/>
      <c r="M152" s="160"/>
      <c r="N152" s="160"/>
      <c r="O152" s="49"/>
      <c r="P152" s="49"/>
      <c r="Q152" s="208"/>
      <c r="R152" s="166"/>
      <c r="S152" s="166"/>
      <c r="T152" s="166"/>
      <c r="U152" s="166"/>
      <c r="V152" s="166"/>
      <c r="W152" s="58">
        <f t="shared" si="4"/>
        <v>0</v>
      </c>
      <c r="X152" s="58">
        <f t="shared" si="5"/>
        <v>0</v>
      </c>
      <c r="Y152" s="166"/>
      <c r="Z152" s="166"/>
      <c r="AA152" s="166"/>
      <c r="AB152" s="227"/>
      <c r="AC152" s="158"/>
      <c r="AD152" s="169"/>
    </row>
    <row r="153" spans="1:30" s="22" customFormat="1" ht="18" customHeight="1">
      <c r="A153" s="225"/>
      <c r="B153" s="161"/>
      <c r="C153" s="161"/>
      <c r="D153" s="162"/>
      <c r="E153" s="161"/>
      <c r="F153" s="163"/>
      <c r="G153" s="163"/>
      <c r="H153" s="163"/>
      <c r="I153" s="163"/>
      <c r="J153" s="163"/>
      <c r="K153" s="163"/>
      <c r="L153" s="163"/>
      <c r="M153" s="163"/>
      <c r="N153" s="163"/>
      <c r="O153" s="52">
        <f>SUM(F153,H153,N153)</f>
        <v>0</v>
      </c>
      <c r="P153" s="52">
        <f>SUM(F153:N153)</f>
        <v>0</v>
      </c>
      <c r="Q153" s="209"/>
      <c r="R153" s="167"/>
      <c r="S153" s="167"/>
      <c r="T153" s="167"/>
      <c r="U153" s="167"/>
      <c r="V153" s="167"/>
      <c r="W153" s="60">
        <f t="shared" si="4"/>
        <v>0</v>
      </c>
      <c r="X153" s="60">
        <f t="shared" si="5"/>
        <v>0</v>
      </c>
      <c r="Y153" s="230"/>
      <c r="Z153" s="230"/>
      <c r="AA153" s="232"/>
      <c r="AB153" s="228"/>
      <c r="AC153" s="161"/>
      <c r="AD153" s="170"/>
    </row>
    <row r="154" spans="1:30" s="22" customFormat="1" ht="18" customHeight="1">
      <c r="A154" s="226"/>
      <c r="B154" s="164"/>
      <c r="C154" s="164"/>
      <c r="D154" s="164"/>
      <c r="E154" s="164"/>
      <c r="F154" s="165"/>
      <c r="G154" s="165"/>
      <c r="H154" s="165"/>
      <c r="I154" s="165"/>
      <c r="J154" s="165"/>
      <c r="K154" s="165"/>
      <c r="L154" s="165"/>
      <c r="M154" s="165"/>
      <c r="N154" s="165"/>
      <c r="O154" s="55"/>
      <c r="P154" s="55"/>
      <c r="Q154" s="210"/>
      <c r="R154" s="168"/>
      <c r="S154" s="168"/>
      <c r="T154" s="168"/>
      <c r="U154" s="168"/>
      <c r="V154" s="168"/>
      <c r="W154" s="62">
        <f t="shared" si="4"/>
        <v>0</v>
      </c>
      <c r="X154" s="62">
        <f t="shared" si="5"/>
        <v>0</v>
      </c>
      <c r="Y154" s="231"/>
      <c r="Z154" s="231"/>
      <c r="AA154" s="233"/>
      <c r="AB154" s="229"/>
      <c r="AC154" s="164"/>
      <c r="AD154" s="171"/>
    </row>
    <row r="155" spans="1:30" s="22" customFormat="1" ht="18" customHeight="1">
      <c r="A155" s="224">
        <v>51</v>
      </c>
      <c r="B155" s="158"/>
      <c r="C155" s="158"/>
      <c r="D155" s="159"/>
      <c r="E155" s="158"/>
      <c r="F155" s="160"/>
      <c r="G155" s="160"/>
      <c r="H155" s="160"/>
      <c r="I155" s="160"/>
      <c r="J155" s="160"/>
      <c r="K155" s="160"/>
      <c r="L155" s="160"/>
      <c r="M155" s="160"/>
      <c r="N155" s="160"/>
      <c r="O155" s="49"/>
      <c r="P155" s="49"/>
      <c r="Q155" s="208"/>
      <c r="R155" s="166"/>
      <c r="S155" s="166"/>
      <c r="T155" s="166"/>
      <c r="U155" s="166"/>
      <c r="V155" s="166"/>
      <c r="W155" s="58">
        <f t="shared" si="4"/>
        <v>0</v>
      </c>
      <c r="X155" s="58">
        <f t="shared" si="5"/>
        <v>0</v>
      </c>
      <c r="Y155" s="166"/>
      <c r="Z155" s="166"/>
      <c r="AA155" s="166"/>
      <c r="AB155" s="227"/>
      <c r="AC155" s="158"/>
      <c r="AD155" s="169"/>
    </row>
    <row r="156" spans="1:30" s="22" customFormat="1" ht="18" customHeight="1">
      <c r="A156" s="225"/>
      <c r="B156" s="161"/>
      <c r="C156" s="161"/>
      <c r="D156" s="162"/>
      <c r="E156" s="161"/>
      <c r="F156" s="163"/>
      <c r="G156" s="163"/>
      <c r="H156" s="163"/>
      <c r="I156" s="163"/>
      <c r="J156" s="163"/>
      <c r="K156" s="163"/>
      <c r="L156" s="163"/>
      <c r="M156" s="163"/>
      <c r="N156" s="163"/>
      <c r="O156" s="52">
        <f>SUM(F156,H156,N156)</f>
        <v>0</v>
      </c>
      <c r="P156" s="52">
        <f>SUM(F156:N156)</f>
        <v>0</v>
      </c>
      <c r="Q156" s="209"/>
      <c r="R156" s="167"/>
      <c r="S156" s="167"/>
      <c r="T156" s="167"/>
      <c r="U156" s="167"/>
      <c r="V156" s="167"/>
      <c r="W156" s="60">
        <f t="shared" si="4"/>
        <v>0</v>
      </c>
      <c r="X156" s="60">
        <f t="shared" si="5"/>
        <v>0</v>
      </c>
      <c r="Y156" s="230"/>
      <c r="Z156" s="230"/>
      <c r="AA156" s="232"/>
      <c r="AB156" s="228"/>
      <c r="AC156" s="161"/>
      <c r="AD156" s="170"/>
    </row>
    <row r="157" spans="1:30" s="22" customFormat="1" ht="18" customHeight="1">
      <c r="A157" s="226"/>
      <c r="B157" s="164"/>
      <c r="C157" s="164"/>
      <c r="D157" s="164"/>
      <c r="E157" s="164"/>
      <c r="F157" s="165"/>
      <c r="G157" s="165"/>
      <c r="H157" s="165"/>
      <c r="I157" s="165"/>
      <c r="J157" s="165"/>
      <c r="K157" s="165"/>
      <c r="L157" s="165"/>
      <c r="M157" s="165"/>
      <c r="N157" s="165"/>
      <c r="O157" s="55"/>
      <c r="P157" s="55"/>
      <c r="Q157" s="210"/>
      <c r="R157" s="168"/>
      <c r="S157" s="168"/>
      <c r="T157" s="168"/>
      <c r="U157" s="168"/>
      <c r="V157" s="168"/>
      <c r="W157" s="62">
        <f t="shared" si="4"/>
        <v>0</v>
      </c>
      <c r="X157" s="62">
        <f t="shared" si="5"/>
        <v>0</v>
      </c>
      <c r="Y157" s="231"/>
      <c r="Z157" s="231"/>
      <c r="AA157" s="233"/>
      <c r="AB157" s="229"/>
      <c r="AC157" s="164"/>
      <c r="AD157" s="171"/>
    </row>
    <row r="158" spans="1:30" s="22" customFormat="1" ht="18" customHeight="1">
      <c r="A158" s="224">
        <v>52</v>
      </c>
      <c r="B158" s="158"/>
      <c r="C158" s="158"/>
      <c r="D158" s="159"/>
      <c r="E158" s="158"/>
      <c r="F158" s="160"/>
      <c r="G158" s="160"/>
      <c r="H158" s="160"/>
      <c r="I158" s="160"/>
      <c r="J158" s="160"/>
      <c r="K158" s="160"/>
      <c r="L158" s="160"/>
      <c r="M158" s="160"/>
      <c r="N158" s="160"/>
      <c r="O158" s="49"/>
      <c r="P158" s="49"/>
      <c r="Q158" s="208"/>
      <c r="R158" s="166"/>
      <c r="S158" s="166"/>
      <c r="T158" s="166"/>
      <c r="U158" s="166"/>
      <c r="V158" s="166"/>
      <c r="W158" s="58">
        <f t="shared" si="4"/>
        <v>0</v>
      </c>
      <c r="X158" s="58">
        <f t="shared" si="5"/>
        <v>0</v>
      </c>
      <c r="Y158" s="166"/>
      <c r="Z158" s="166"/>
      <c r="AA158" s="166"/>
      <c r="AB158" s="227"/>
      <c r="AC158" s="158"/>
      <c r="AD158" s="169"/>
    </row>
    <row r="159" spans="1:30" s="22" customFormat="1" ht="18" customHeight="1">
      <c r="A159" s="225"/>
      <c r="B159" s="161"/>
      <c r="C159" s="161"/>
      <c r="D159" s="162"/>
      <c r="E159" s="161"/>
      <c r="F159" s="163"/>
      <c r="G159" s="163"/>
      <c r="H159" s="163"/>
      <c r="I159" s="163"/>
      <c r="J159" s="163"/>
      <c r="K159" s="163"/>
      <c r="L159" s="163"/>
      <c r="M159" s="163"/>
      <c r="N159" s="163"/>
      <c r="O159" s="52">
        <f>SUM(F159,H159,N159)</f>
        <v>0</v>
      </c>
      <c r="P159" s="52">
        <f>SUM(F159:N159)</f>
        <v>0</v>
      </c>
      <c r="Q159" s="209"/>
      <c r="R159" s="167"/>
      <c r="S159" s="167"/>
      <c r="T159" s="167"/>
      <c r="U159" s="167"/>
      <c r="V159" s="167"/>
      <c r="W159" s="60">
        <f t="shared" si="4"/>
        <v>0</v>
      </c>
      <c r="X159" s="60">
        <f t="shared" si="5"/>
        <v>0</v>
      </c>
      <c r="Y159" s="230"/>
      <c r="Z159" s="230"/>
      <c r="AA159" s="232"/>
      <c r="AB159" s="228"/>
      <c r="AC159" s="161"/>
      <c r="AD159" s="170"/>
    </row>
    <row r="160" spans="1:30" s="22" customFormat="1" ht="18" customHeight="1">
      <c r="A160" s="226"/>
      <c r="B160" s="164"/>
      <c r="C160" s="164"/>
      <c r="D160" s="164"/>
      <c r="E160" s="164"/>
      <c r="F160" s="165"/>
      <c r="G160" s="165"/>
      <c r="H160" s="165"/>
      <c r="I160" s="165"/>
      <c r="J160" s="165"/>
      <c r="K160" s="165"/>
      <c r="L160" s="165"/>
      <c r="M160" s="165"/>
      <c r="N160" s="165"/>
      <c r="O160" s="55"/>
      <c r="P160" s="55"/>
      <c r="Q160" s="210"/>
      <c r="R160" s="168"/>
      <c r="S160" s="168"/>
      <c r="T160" s="168"/>
      <c r="U160" s="168"/>
      <c r="V160" s="168"/>
      <c r="W160" s="62">
        <f t="shared" si="4"/>
        <v>0</v>
      </c>
      <c r="X160" s="62">
        <f t="shared" si="5"/>
        <v>0</v>
      </c>
      <c r="Y160" s="231"/>
      <c r="Z160" s="231"/>
      <c r="AA160" s="233"/>
      <c r="AB160" s="229"/>
      <c r="AC160" s="164"/>
      <c r="AD160" s="171"/>
    </row>
    <row r="161" spans="1:30" s="22" customFormat="1" ht="18" customHeight="1">
      <c r="A161" s="224">
        <v>53</v>
      </c>
      <c r="B161" s="158"/>
      <c r="C161" s="158"/>
      <c r="D161" s="159"/>
      <c r="E161" s="158"/>
      <c r="F161" s="160"/>
      <c r="G161" s="160"/>
      <c r="H161" s="160"/>
      <c r="I161" s="160"/>
      <c r="J161" s="160"/>
      <c r="K161" s="160"/>
      <c r="L161" s="160"/>
      <c r="M161" s="160"/>
      <c r="N161" s="160"/>
      <c r="O161" s="49"/>
      <c r="P161" s="49"/>
      <c r="Q161" s="208"/>
      <c r="R161" s="166"/>
      <c r="S161" s="166"/>
      <c r="T161" s="166"/>
      <c r="U161" s="166"/>
      <c r="V161" s="166"/>
      <c r="W161" s="58">
        <f t="shared" si="4"/>
        <v>0</v>
      </c>
      <c r="X161" s="58">
        <f t="shared" si="5"/>
        <v>0</v>
      </c>
      <c r="Y161" s="166"/>
      <c r="Z161" s="166"/>
      <c r="AA161" s="166"/>
      <c r="AB161" s="227"/>
      <c r="AC161" s="158"/>
      <c r="AD161" s="169"/>
    </row>
    <row r="162" spans="1:30" s="22" customFormat="1" ht="18" customHeight="1">
      <c r="A162" s="225"/>
      <c r="B162" s="161"/>
      <c r="C162" s="161"/>
      <c r="D162" s="162"/>
      <c r="E162" s="161"/>
      <c r="F162" s="163"/>
      <c r="G162" s="163"/>
      <c r="H162" s="163"/>
      <c r="I162" s="163"/>
      <c r="J162" s="163"/>
      <c r="K162" s="163"/>
      <c r="L162" s="163"/>
      <c r="M162" s="163"/>
      <c r="N162" s="163"/>
      <c r="O162" s="52">
        <f>SUM(F162,H162,N162)</f>
        <v>0</v>
      </c>
      <c r="P162" s="52">
        <f>SUM(F162:N162)</f>
        <v>0</v>
      </c>
      <c r="Q162" s="209"/>
      <c r="R162" s="167"/>
      <c r="S162" s="167"/>
      <c r="T162" s="167"/>
      <c r="U162" s="167"/>
      <c r="V162" s="167"/>
      <c r="W162" s="60">
        <f t="shared" si="4"/>
        <v>0</v>
      </c>
      <c r="X162" s="60">
        <f t="shared" si="5"/>
        <v>0</v>
      </c>
      <c r="Y162" s="230"/>
      <c r="Z162" s="230"/>
      <c r="AA162" s="232"/>
      <c r="AB162" s="228"/>
      <c r="AC162" s="161"/>
      <c r="AD162" s="170"/>
    </row>
    <row r="163" spans="1:30" s="22" customFormat="1" ht="18" customHeight="1">
      <c r="A163" s="226"/>
      <c r="B163" s="164"/>
      <c r="C163" s="164"/>
      <c r="D163" s="164"/>
      <c r="E163" s="164"/>
      <c r="F163" s="165"/>
      <c r="G163" s="165"/>
      <c r="H163" s="165"/>
      <c r="I163" s="165"/>
      <c r="J163" s="165"/>
      <c r="K163" s="165"/>
      <c r="L163" s="165"/>
      <c r="M163" s="165"/>
      <c r="N163" s="165"/>
      <c r="O163" s="55"/>
      <c r="P163" s="55"/>
      <c r="Q163" s="210"/>
      <c r="R163" s="168"/>
      <c r="S163" s="168"/>
      <c r="T163" s="168"/>
      <c r="U163" s="168"/>
      <c r="V163" s="168"/>
      <c r="W163" s="62">
        <f t="shared" si="4"/>
        <v>0</v>
      </c>
      <c r="X163" s="62">
        <f t="shared" si="5"/>
        <v>0</v>
      </c>
      <c r="Y163" s="231"/>
      <c r="Z163" s="231"/>
      <c r="AA163" s="233"/>
      <c r="AB163" s="229"/>
      <c r="AC163" s="164"/>
      <c r="AD163" s="171"/>
    </row>
    <row r="164" spans="1:30" s="22" customFormat="1" ht="18" customHeight="1">
      <c r="A164" s="224">
        <v>54</v>
      </c>
      <c r="B164" s="158"/>
      <c r="C164" s="158"/>
      <c r="D164" s="159"/>
      <c r="E164" s="158"/>
      <c r="F164" s="160"/>
      <c r="G164" s="160"/>
      <c r="H164" s="160"/>
      <c r="I164" s="160"/>
      <c r="J164" s="160"/>
      <c r="K164" s="160"/>
      <c r="L164" s="160"/>
      <c r="M164" s="160"/>
      <c r="N164" s="160"/>
      <c r="O164" s="49"/>
      <c r="P164" s="49"/>
      <c r="Q164" s="208"/>
      <c r="R164" s="166"/>
      <c r="S164" s="166"/>
      <c r="T164" s="166"/>
      <c r="U164" s="166"/>
      <c r="V164" s="166"/>
      <c r="W164" s="58">
        <f t="shared" si="4"/>
        <v>0</v>
      </c>
      <c r="X164" s="58">
        <f t="shared" si="5"/>
        <v>0</v>
      </c>
      <c r="Y164" s="166"/>
      <c r="Z164" s="166"/>
      <c r="AA164" s="166"/>
      <c r="AB164" s="227"/>
      <c r="AC164" s="158"/>
      <c r="AD164" s="169"/>
    </row>
    <row r="165" spans="1:30" s="22" customFormat="1" ht="18" customHeight="1">
      <c r="A165" s="225"/>
      <c r="B165" s="161"/>
      <c r="C165" s="161"/>
      <c r="D165" s="162"/>
      <c r="E165" s="161"/>
      <c r="F165" s="163"/>
      <c r="G165" s="163"/>
      <c r="H165" s="163"/>
      <c r="I165" s="163"/>
      <c r="J165" s="163"/>
      <c r="K165" s="163"/>
      <c r="L165" s="163"/>
      <c r="M165" s="163"/>
      <c r="N165" s="163"/>
      <c r="O165" s="52">
        <f>SUM(F165,H165,N165)</f>
        <v>0</v>
      </c>
      <c r="P165" s="52">
        <f>SUM(F165:N165)</f>
        <v>0</v>
      </c>
      <c r="Q165" s="209"/>
      <c r="R165" s="167"/>
      <c r="S165" s="167"/>
      <c r="T165" s="167"/>
      <c r="U165" s="167"/>
      <c r="V165" s="167"/>
      <c r="W165" s="60">
        <f t="shared" si="4"/>
        <v>0</v>
      </c>
      <c r="X165" s="60">
        <f t="shared" si="5"/>
        <v>0</v>
      </c>
      <c r="Y165" s="230"/>
      <c r="Z165" s="230"/>
      <c r="AA165" s="232"/>
      <c r="AB165" s="228"/>
      <c r="AC165" s="161"/>
      <c r="AD165" s="170"/>
    </row>
    <row r="166" spans="1:30" s="22" customFormat="1" ht="18" customHeight="1">
      <c r="A166" s="226"/>
      <c r="B166" s="164"/>
      <c r="C166" s="164"/>
      <c r="D166" s="164"/>
      <c r="E166" s="164"/>
      <c r="F166" s="165"/>
      <c r="G166" s="165"/>
      <c r="H166" s="165"/>
      <c r="I166" s="165"/>
      <c r="J166" s="165"/>
      <c r="K166" s="165"/>
      <c r="L166" s="165"/>
      <c r="M166" s="165"/>
      <c r="N166" s="165"/>
      <c r="O166" s="55"/>
      <c r="P166" s="55"/>
      <c r="Q166" s="210"/>
      <c r="R166" s="168"/>
      <c r="S166" s="168"/>
      <c r="T166" s="168"/>
      <c r="U166" s="168"/>
      <c r="V166" s="168"/>
      <c r="W166" s="62">
        <f t="shared" si="4"/>
        <v>0</v>
      </c>
      <c r="X166" s="62">
        <f t="shared" si="5"/>
        <v>0</v>
      </c>
      <c r="Y166" s="231"/>
      <c r="Z166" s="231"/>
      <c r="AA166" s="233"/>
      <c r="AB166" s="229"/>
      <c r="AC166" s="164"/>
      <c r="AD166" s="171"/>
    </row>
    <row r="167" spans="1:30" s="22" customFormat="1" ht="18" customHeight="1">
      <c r="A167" s="224">
        <v>55</v>
      </c>
      <c r="B167" s="158"/>
      <c r="C167" s="158"/>
      <c r="D167" s="159"/>
      <c r="E167" s="158"/>
      <c r="F167" s="160"/>
      <c r="G167" s="160"/>
      <c r="H167" s="160"/>
      <c r="I167" s="160"/>
      <c r="J167" s="160"/>
      <c r="K167" s="160"/>
      <c r="L167" s="160"/>
      <c r="M167" s="160"/>
      <c r="N167" s="160"/>
      <c r="O167" s="49"/>
      <c r="P167" s="49"/>
      <c r="Q167" s="208"/>
      <c r="R167" s="166"/>
      <c r="S167" s="166"/>
      <c r="T167" s="166"/>
      <c r="U167" s="166"/>
      <c r="V167" s="166"/>
      <c r="W167" s="58">
        <f t="shared" si="4"/>
        <v>0</v>
      </c>
      <c r="X167" s="58">
        <f t="shared" si="5"/>
        <v>0</v>
      </c>
      <c r="Y167" s="166"/>
      <c r="Z167" s="166"/>
      <c r="AA167" s="166"/>
      <c r="AB167" s="227"/>
      <c r="AC167" s="158"/>
      <c r="AD167" s="169"/>
    </row>
    <row r="168" spans="1:30" s="22" customFormat="1" ht="18" customHeight="1">
      <c r="A168" s="225"/>
      <c r="B168" s="161"/>
      <c r="C168" s="161"/>
      <c r="D168" s="162"/>
      <c r="E168" s="161"/>
      <c r="F168" s="163"/>
      <c r="G168" s="163"/>
      <c r="H168" s="163"/>
      <c r="I168" s="163"/>
      <c r="J168" s="163"/>
      <c r="K168" s="163"/>
      <c r="L168" s="163"/>
      <c r="M168" s="163"/>
      <c r="N168" s="163"/>
      <c r="O168" s="52">
        <f>SUM(F168,H168,N168)</f>
        <v>0</v>
      </c>
      <c r="P168" s="52">
        <f>SUM(F168:N168)</f>
        <v>0</v>
      </c>
      <c r="Q168" s="209"/>
      <c r="R168" s="167"/>
      <c r="S168" s="167"/>
      <c r="T168" s="167"/>
      <c r="U168" s="167"/>
      <c r="V168" s="167"/>
      <c r="W168" s="60">
        <f t="shared" si="4"/>
        <v>0</v>
      </c>
      <c r="X168" s="60">
        <f t="shared" si="5"/>
        <v>0</v>
      </c>
      <c r="Y168" s="230"/>
      <c r="Z168" s="230"/>
      <c r="AA168" s="232"/>
      <c r="AB168" s="228"/>
      <c r="AC168" s="161"/>
      <c r="AD168" s="170"/>
    </row>
    <row r="169" spans="1:30" s="22" customFormat="1" ht="18" customHeight="1">
      <c r="A169" s="226"/>
      <c r="B169" s="164"/>
      <c r="C169" s="164"/>
      <c r="D169" s="164"/>
      <c r="E169" s="164"/>
      <c r="F169" s="165"/>
      <c r="G169" s="165"/>
      <c r="H169" s="165"/>
      <c r="I169" s="165"/>
      <c r="J169" s="165"/>
      <c r="K169" s="165"/>
      <c r="L169" s="165"/>
      <c r="M169" s="165"/>
      <c r="N169" s="165"/>
      <c r="O169" s="55"/>
      <c r="P169" s="55"/>
      <c r="Q169" s="210"/>
      <c r="R169" s="168"/>
      <c r="S169" s="168"/>
      <c r="T169" s="168"/>
      <c r="U169" s="168"/>
      <c r="V169" s="168"/>
      <c r="W169" s="62">
        <f t="shared" si="4"/>
        <v>0</v>
      </c>
      <c r="X169" s="62">
        <f t="shared" si="5"/>
        <v>0</v>
      </c>
      <c r="Y169" s="231"/>
      <c r="Z169" s="231"/>
      <c r="AA169" s="233"/>
      <c r="AB169" s="229"/>
      <c r="AC169" s="164"/>
      <c r="AD169" s="171"/>
    </row>
    <row r="170" spans="1:30" s="22" customFormat="1" ht="18" customHeight="1">
      <c r="A170" s="224">
        <v>56</v>
      </c>
      <c r="B170" s="158"/>
      <c r="C170" s="158"/>
      <c r="D170" s="159"/>
      <c r="E170" s="158"/>
      <c r="F170" s="160"/>
      <c r="G170" s="160"/>
      <c r="H170" s="160"/>
      <c r="I170" s="160"/>
      <c r="J170" s="160"/>
      <c r="K170" s="160"/>
      <c r="L170" s="160"/>
      <c r="M170" s="160"/>
      <c r="N170" s="160"/>
      <c r="O170" s="49"/>
      <c r="P170" s="49"/>
      <c r="Q170" s="208"/>
      <c r="R170" s="166"/>
      <c r="S170" s="166"/>
      <c r="T170" s="166"/>
      <c r="U170" s="166"/>
      <c r="V170" s="166"/>
      <c r="W170" s="58">
        <f t="shared" si="4"/>
        <v>0</v>
      </c>
      <c r="X170" s="58">
        <f t="shared" si="5"/>
        <v>0</v>
      </c>
      <c r="Y170" s="166"/>
      <c r="Z170" s="166"/>
      <c r="AA170" s="166"/>
      <c r="AB170" s="227"/>
      <c r="AC170" s="158"/>
      <c r="AD170" s="169"/>
    </row>
    <row r="171" spans="1:30" s="22" customFormat="1" ht="18" customHeight="1">
      <c r="A171" s="225"/>
      <c r="B171" s="161"/>
      <c r="C171" s="161"/>
      <c r="D171" s="162"/>
      <c r="E171" s="161"/>
      <c r="F171" s="163"/>
      <c r="G171" s="163"/>
      <c r="H171" s="163"/>
      <c r="I171" s="163"/>
      <c r="J171" s="163"/>
      <c r="K171" s="163"/>
      <c r="L171" s="163"/>
      <c r="M171" s="163"/>
      <c r="N171" s="163"/>
      <c r="O171" s="52">
        <f>SUM(F171,H171,N171)</f>
        <v>0</v>
      </c>
      <c r="P171" s="52">
        <f>SUM(F171:N171)</f>
        <v>0</v>
      </c>
      <c r="Q171" s="209"/>
      <c r="R171" s="167"/>
      <c r="S171" s="167"/>
      <c r="T171" s="167"/>
      <c r="U171" s="167"/>
      <c r="V171" s="167"/>
      <c r="W171" s="60">
        <f t="shared" si="4"/>
        <v>0</v>
      </c>
      <c r="X171" s="60">
        <f t="shared" si="5"/>
        <v>0</v>
      </c>
      <c r="Y171" s="230"/>
      <c r="Z171" s="230"/>
      <c r="AA171" s="232"/>
      <c r="AB171" s="228"/>
      <c r="AC171" s="161"/>
      <c r="AD171" s="170"/>
    </row>
    <row r="172" spans="1:30" s="22" customFormat="1" ht="18" customHeight="1">
      <c r="A172" s="226"/>
      <c r="B172" s="164"/>
      <c r="C172" s="164"/>
      <c r="D172" s="164"/>
      <c r="E172" s="164"/>
      <c r="F172" s="165"/>
      <c r="G172" s="165"/>
      <c r="H172" s="165"/>
      <c r="I172" s="165"/>
      <c r="J172" s="165"/>
      <c r="K172" s="165"/>
      <c r="L172" s="165"/>
      <c r="M172" s="165"/>
      <c r="N172" s="165"/>
      <c r="O172" s="55"/>
      <c r="P172" s="55"/>
      <c r="Q172" s="210"/>
      <c r="R172" s="168"/>
      <c r="S172" s="168"/>
      <c r="T172" s="168"/>
      <c r="U172" s="168"/>
      <c r="V172" s="168"/>
      <c r="W172" s="62">
        <f t="shared" si="4"/>
        <v>0</v>
      </c>
      <c r="X172" s="62">
        <f t="shared" si="5"/>
        <v>0</v>
      </c>
      <c r="Y172" s="231"/>
      <c r="Z172" s="231"/>
      <c r="AA172" s="233"/>
      <c r="AB172" s="229"/>
      <c r="AC172" s="164"/>
      <c r="AD172" s="171"/>
    </row>
    <row r="173" spans="1:30" s="22" customFormat="1" ht="18" customHeight="1">
      <c r="A173" s="224">
        <v>57</v>
      </c>
      <c r="B173" s="158"/>
      <c r="C173" s="158"/>
      <c r="D173" s="159"/>
      <c r="E173" s="158"/>
      <c r="F173" s="160"/>
      <c r="G173" s="160"/>
      <c r="H173" s="160"/>
      <c r="I173" s="160"/>
      <c r="J173" s="160"/>
      <c r="K173" s="160"/>
      <c r="L173" s="160"/>
      <c r="M173" s="160"/>
      <c r="N173" s="160"/>
      <c r="O173" s="49"/>
      <c r="P173" s="49"/>
      <c r="Q173" s="208"/>
      <c r="R173" s="166"/>
      <c r="S173" s="166"/>
      <c r="T173" s="166"/>
      <c r="U173" s="166"/>
      <c r="V173" s="166"/>
      <c r="W173" s="58">
        <f t="shared" si="4"/>
        <v>0</v>
      </c>
      <c r="X173" s="58">
        <f t="shared" si="5"/>
        <v>0</v>
      </c>
      <c r="Y173" s="166"/>
      <c r="Z173" s="166"/>
      <c r="AA173" s="166"/>
      <c r="AB173" s="227"/>
      <c r="AC173" s="158"/>
      <c r="AD173" s="169"/>
    </row>
    <row r="174" spans="1:30" s="22" customFormat="1" ht="18" customHeight="1">
      <c r="A174" s="225"/>
      <c r="B174" s="161"/>
      <c r="C174" s="161"/>
      <c r="D174" s="162"/>
      <c r="E174" s="161"/>
      <c r="F174" s="163"/>
      <c r="G174" s="163"/>
      <c r="H174" s="163"/>
      <c r="I174" s="163"/>
      <c r="J174" s="163"/>
      <c r="K174" s="163"/>
      <c r="L174" s="163"/>
      <c r="M174" s="163"/>
      <c r="N174" s="163"/>
      <c r="O174" s="52">
        <f>SUM(F174,H174,N174)</f>
        <v>0</v>
      </c>
      <c r="P174" s="52">
        <f>SUM(F174:N174)</f>
        <v>0</v>
      </c>
      <c r="Q174" s="209"/>
      <c r="R174" s="167"/>
      <c r="S174" s="167"/>
      <c r="T174" s="167"/>
      <c r="U174" s="167"/>
      <c r="V174" s="167"/>
      <c r="W174" s="60">
        <f t="shared" si="4"/>
        <v>0</v>
      </c>
      <c r="X174" s="60">
        <f t="shared" si="5"/>
        <v>0</v>
      </c>
      <c r="Y174" s="230"/>
      <c r="Z174" s="230"/>
      <c r="AA174" s="232"/>
      <c r="AB174" s="228"/>
      <c r="AC174" s="161"/>
      <c r="AD174" s="170"/>
    </row>
    <row r="175" spans="1:30" s="22" customFormat="1" ht="18" customHeight="1">
      <c r="A175" s="226"/>
      <c r="B175" s="164"/>
      <c r="C175" s="164"/>
      <c r="D175" s="164"/>
      <c r="E175" s="164"/>
      <c r="F175" s="165"/>
      <c r="G175" s="165"/>
      <c r="H175" s="165"/>
      <c r="I175" s="165"/>
      <c r="J175" s="165"/>
      <c r="K175" s="165"/>
      <c r="L175" s="165"/>
      <c r="M175" s="165"/>
      <c r="N175" s="165"/>
      <c r="O175" s="55"/>
      <c r="P175" s="55"/>
      <c r="Q175" s="210"/>
      <c r="R175" s="168"/>
      <c r="S175" s="168"/>
      <c r="T175" s="168"/>
      <c r="U175" s="168"/>
      <c r="V175" s="168"/>
      <c r="W175" s="62">
        <f t="shared" si="4"/>
        <v>0</v>
      </c>
      <c r="X175" s="62">
        <f t="shared" si="5"/>
        <v>0</v>
      </c>
      <c r="Y175" s="231"/>
      <c r="Z175" s="231"/>
      <c r="AA175" s="233"/>
      <c r="AB175" s="229"/>
      <c r="AC175" s="164"/>
      <c r="AD175" s="171"/>
    </row>
    <row r="176" spans="1:30" s="22" customFormat="1" ht="18" customHeight="1">
      <c r="A176" s="224">
        <v>58</v>
      </c>
      <c r="B176" s="158"/>
      <c r="C176" s="158"/>
      <c r="D176" s="159"/>
      <c r="E176" s="158"/>
      <c r="F176" s="160"/>
      <c r="G176" s="160"/>
      <c r="H176" s="160"/>
      <c r="I176" s="160"/>
      <c r="J176" s="160"/>
      <c r="K176" s="160"/>
      <c r="L176" s="160"/>
      <c r="M176" s="160"/>
      <c r="N176" s="160"/>
      <c r="O176" s="49"/>
      <c r="P176" s="49"/>
      <c r="Q176" s="208"/>
      <c r="R176" s="166"/>
      <c r="S176" s="166"/>
      <c r="T176" s="166"/>
      <c r="U176" s="166"/>
      <c r="V176" s="166"/>
      <c r="W176" s="58">
        <f t="shared" si="4"/>
        <v>0</v>
      </c>
      <c r="X176" s="58">
        <f t="shared" si="5"/>
        <v>0</v>
      </c>
      <c r="Y176" s="166"/>
      <c r="Z176" s="166"/>
      <c r="AA176" s="166"/>
      <c r="AB176" s="227"/>
      <c r="AC176" s="158"/>
      <c r="AD176" s="169"/>
    </row>
    <row r="177" spans="1:30" s="22" customFormat="1" ht="18" customHeight="1">
      <c r="A177" s="225"/>
      <c r="B177" s="161"/>
      <c r="C177" s="161"/>
      <c r="D177" s="162"/>
      <c r="E177" s="161"/>
      <c r="F177" s="163"/>
      <c r="G177" s="163"/>
      <c r="H177" s="163"/>
      <c r="I177" s="163"/>
      <c r="J177" s="163"/>
      <c r="K177" s="163"/>
      <c r="L177" s="163"/>
      <c r="M177" s="163"/>
      <c r="N177" s="163"/>
      <c r="O177" s="52">
        <f>SUM(F177,H177,N177)</f>
        <v>0</v>
      </c>
      <c r="P177" s="52">
        <f>SUM(F177:N177)</f>
        <v>0</v>
      </c>
      <c r="Q177" s="209"/>
      <c r="R177" s="167"/>
      <c r="S177" s="167"/>
      <c r="T177" s="167"/>
      <c r="U177" s="167"/>
      <c r="V177" s="167"/>
      <c r="W177" s="60">
        <f t="shared" si="4"/>
        <v>0</v>
      </c>
      <c r="X177" s="60">
        <f t="shared" si="5"/>
        <v>0</v>
      </c>
      <c r="Y177" s="230"/>
      <c r="Z177" s="230"/>
      <c r="AA177" s="232"/>
      <c r="AB177" s="228"/>
      <c r="AC177" s="161"/>
      <c r="AD177" s="170"/>
    </row>
    <row r="178" spans="1:30" s="22" customFormat="1" ht="18" customHeight="1">
      <c r="A178" s="226"/>
      <c r="B178" s="164"/>
      <c r="C178" s="164"/>
      <c r="D178" s="164"/>
      <c r="E178" s="164"/>
      <c r="F178" s="165"/>
      <c r="G178" s="165"/>
      <c r="H178" s="165"/>
      <c r="I178" s="165"/>
      <c r="J178" s="165"/>
      <c r="K178" s="165"/>
      <c r="L178" s="165"/>
      <c r="M178" s="165"/>
      <c r="N178" s="165"/>
      <c r="O178" s="55"/>
      <c r="P178" s="55"/>
      <c r="Q178" s="210"/>
      <c r="R178" s="168"/>
      <c r="S178" s="168"/>
      <c r="T178" s="168"/>
      <c r="U178" s="168"/>
      <c r="V178" s="168"/>
      <c r="W178" s="62">
        <f t="shared" si="4"/>
        <v>0</v>
      </c>
      <c r="X178" s="62">
        <f t="shared" si="5"/>
        <v>0</v>
      </c>
      <c r="Y178" s="231"/>
      <c r="Z178" s="231"/>
      <c r="AA178" s="233"/>
      <c r="AB178" s="229"/>
      <c r="AC178" s="164"/>
      <c r="AD178" s="171"/>
    </row>
    <row r="179" spans="1:30" s="22" customFormat="1" ht="18" customHeight="1">
      <c r="A179" s="224">
        <v>59</v>
      </c>
      <c r="B179" s="158"/>
      <c r="C179" s="158"/>
      <c r="D179" s="159"/>
      <c r="E179" s="158"/>
      <c r="F179" s="160"/>
      <c r="G179" s="160"/>
      <c r="H179" s="160"/>
      <c r="I179" s="160"/>
      <c r="J179" s="160"/>
      <c r="K179" s="160"/>
      <c r="L179" s="160"/>
      <c r="M179" s="160"/>
      <c r="N179" s="160"/>
      <c r="O179" s="49"/>
      <c r="P179" s="49"/>
      <c r="Q179" s="208"/>
      <c r="R179" s="166"/>
      <c r="S179" s="166"/>
      <c r="T179" s="166"/>
      <c r="U179" s="166"/>
      <c r="V179" s="166"/>
      <c r="W179" s="58">
        <f t="shared" si="4"/>
        <v>0</v>
      </c>
      <c r="X179" s="58">
        <f t="shared" si="5"/>
        <v>0</v>
      </c>
      <c r="Y179" s="166"/>
      <c r="Z179" s="166"/>
      <c r="AA179" s="166"/>
      <c r="AB179" s="227"/>
      <c r="AC179" s="158"/>
      <c r="AD179" s="169"/>
    </row>
    <row r="180" spans="1:30" s="22" customFormat="1" ht="18" customHeight="1">
      <c r="A180" s="225"/>
      <c r="B180" s="161"/>
      <c r="C180" s="161"/>
      <c r="D180" s="162"/>
      <c r="E180" s="161"/>
      <c r="F180" s="163"/>
      <c r="G180" s="163"/>
      <c r="H180" s="163"/>
      <c r="I180" s="163"/>
      <c r="J180" s="163"/>
      <c r="K180" s="163"/>
      <c r="L180" s="163"/>
      <c r="M180" s="163"/>
      <c r="N180" s="163"/>
      <c r="O180" s="52">
        <f>SUM(F180,H180,N180)</f>
        <v>0</v>
      </c>
      <c r="P180" s="52">
        <f>SUM(F180:N180)</f>
        <v>0</v>
      </c>
      <c r="Q180" s="209"/>
      <c r="R180" s="167"/>
      <c r="S180" s="167"/>
      <c r="T180" s="167"/>
      <c r="U180" s="167"/>
      <c r="V180" s="167"/>
      <c r="W180" s="60">
        <f t="shared" si="4"/>
        <v>0</v>
      </c>
      <c r="X180" s="60">
        <f t="shared" si="5"/>
        <v>0</v>
      </c>
      <c r="Y180" s="230"/>
      <c r="Z180" s="230"/>
      <c r="AA180" s="232"/>
      <c r="AB180" s="228"/>
      <c r="AC180" s="161"/>
      <c r="AD180" s="170"/>
    </row>
    <row r="181" spans="1:30" s="22" customFormat="1" ht="18" customHeight="1">
      <c r="A181" s="226"/>
      <c r="B181" s="164"/>
      <c r="C181" s="164"/>
      <c r="D181" s="164"/>
      <c r="E181" s="164"/>
      <c r="F181" s="165"/>
      <c r="G181" s="165"/>
      <c r="H181" s="165"/>
      <c r="I181" s="165"/>
      <c r="J181" s="165"/>
      <c r="K181" s="165"/>
      <c r="L181" s="165"/>
      <c r="M181" s="165"/>
      <c r="N181" s="165"/>
      <c r="O181" s="55"/>
      <c r="P181" s="55"/>
      <c r="Q181" s="210"/>
      <c r="R181" s="168"/>
      <c r="S181" s="168"/>
      <c r="T181" s="168"/>
      <c r="U181" s="168"/>
      <c r="V181" s="168"/>
      <c r="W181" s="62">
        <f t="shared" si="4"/>
        <v>0</v>
      </c>
      <c r="X181" s="62">
        <f t="shared" si="5"/>
        <v>0</v>
      </c>
      <c r="Y181" s="231"/>
      <c r="Z181" s="231"/>
      <c r="AA181" s="233"/>
      <c r="AB181" s="229"/>
      <c r="AC181" s="164"/>
      <c r="AD181" s="171"/>
    </row>
    <row r="182" spans="1:30" s="22" customFormat="1" ht="18" customHeight="1">
      <c r="A182" s="224">
        <v>60</v>
      </c>
      <c r="B182" s="158"/>
      <c r="C182" s="158"/>
      <c r="D182" s="159"/>
      <c r="E182" s="158"/>
      <c r="F182" s="160"/>
      <c r="G182" s="160"/>
      <c r="H182" s="160"/>
      <c r="I182" s="160"/>
      <c r="J182" s="160"/>
      <c r="K182" s="160"/>
      <c r="L182" s="160"/>
      <c r="M182" s="160"/>
      <c r="N182" s="160"/>
      <c r="O182" s="49"/>
      <c r="P182" s="49"/>
      <c r="Q182" s="208"/>
      <c r="R182" s="166"/>
      <c r="S182" s="166"/>
      <c r="T182" s="166"/>
      <c r="U182" s="166"/>
      <c r="V182" s="166"/>
      <c r="W182" s="58">
        <f t="shared" si="4"/>
        <v>0</v>
      </c>
      <c r="X182" s="58">
        <f t="shared" si="5"/>
        <v>0</v>
      </c>
      <c r="Y182" s="166"/>
      <c r="Z182" s="166"/>
      <c r="AA182" s="166"/>
      <c r="AB182" s="227"/>
      <c r="AC182" s="158"/>
      <c r="AD182" s="169"/>
    </row>
    <row r="183" spans="1:30" s="22" customFormat="1" ht="18" customHeight="1">
      <c r="A183" s="225"/>
      <c r="B183" s="161"/>
      <c r="C183" s="161"/>
      <c r="D183" s="162"/>
      <c r="E183" s="161"/>
      <c r="F183" s="163"/>
      <c r="G183" s="163"/>
      <c r="H183" s="163"/>
      <c r="I183" s="163"/>
      <c r="J183" s="163"/>
      <c r="K183" s="163"/>
      <c r="L183" s="163"/>
      <c r="M183" s="163"/>
      <c r="N183" s="163"/>
      <c r="O183" s="52">
        <f>SUM(F183,H183,N183)</f>
        <v>0</v>
      </c>
      <c r="P183" s="52">
        <f>SUM(F183:N183)</f>
        <v>0</v>
      </c>
      <c r="Q183" s="209"/>
      <c r="R183" s="167"/>
      <c r="S183" s="167"/>
      <c r="T183" s="167"/>
      <c r="U183" s="167"/>
      <c r="V183" s="167"/>
      <c r="W183" s="60">
        <f t="shared" si="4"/>
        <v>0</v>
      </c>
      <c r="X183" s="60">
        <f t="shared" si="5"/>
        <v>0</v>
      </c>
      <c r="Y183" s="230"/>
      <c r="Z183" s="230"/>
      <c r="AA183" s="232"/>
      <c r="AB183" s="228"/>
      <c r="AC183" s="161"/>
      <c r="AD183" s="170"/>
    </row>
    <row r="184" spans="1:30" s="22" customFormat="1" ht="18" customHeight="1">
      <c r="A184" s="226"/>
      <c r="B184" s="164"/>
      <c r="C184" s="164"/>
      <c r="D184" s="164"/>
      <c r="E184" s="164"/>
      <c r="F184" s="165"/>
      <c r="G184" s="165"/>
      <c r="H184" s="165"/>
      <c r="I184" s="165"/>
      <c r="J184" s="165"/>
      <c r="K184" s="165"/>
      <c r="L184" s="165"/>
      <c r="M184" s="165"/>
      <c r="N184" s="165"/>
      <c r="O184" s="55"/>
      <c r="P184" s="55"/>
      <c r="Q184" s="210"/>
      <c r="R184" s="168"/>
      <c r="S184" s="168"/>
      <c r="T184" s="168"/>
      <c r="U184" s="168"/>
      <c r="V184" s="168"/>
      <c r="W184" s="62">
        <f t="shared" si="4"/>
        <v>0</v>
      </c>
      <c r="X184" s="62">
        <f t="shared" si="5"/>
        <v>0</v>
      </c>
      <c r="Y184" s="231"/>
      <c r="Z184" s="231"/>
      <c r="AA184" s="233"/>
      <c r="AB184" s="229"/>
      <c r="AC184" s="164"/>
      <c r="AD184" s="171"/>
    </row>
    <row r="185" spans="1:30" s="22" customFormat="1" ht="18" customHeight="1">
      <c r="A185" s="224">
        <v>61</v>
      </c>
      <c r="B185" s="158"/>
      <c r="C185" s="158"/>
      <c r="D185" s="159"/>
      <c r="E185" s="158"/>
      <c r="F185" s="160"/>
      <c r="G185" s="160"/>
      <c r="H185" s="160"/>
      <c r="I185" s="160"/>
      <c r="J185" s="160"/>
      <c r="K185" s="160"/>
      <c r="L185" s="160"/>
      <c r="M185" s="160"/>
      <c r="N185" s="160"/>
      <c r="O185" s="49"/>
      <c r="P185" s="49"/>
      <c r="Q185" s="208"/>
      <c r="R185" s="166"/>
      <c r="S185" s="166"/>
      <c r="T185" s="166"/>
      <c r="U185" s="166"/>
      <c r="V185" s="166"/>
      <c r="W185" s="58">
        <f t="shared" si="4"/>
        <v>0</v>
      </c>
      <c r="X185" s="58">
        <f t="shared" si="5"/>
        <v>0</v>
      </c>
      <c r="Y185" s="166"/>
      <c r="Z185" s="166"/>
      <c r="AA185" s="166"/>
      <c r="AB185" s="227"/>
      <c r="AC185" s="158"/>
      <c r="AD185" s="169"/>
    </row>
    <row r="186" spans="1:30" s="22" customFormat="1" ht="18" customHeight="1">
      <c r="A186" s="225"/>
      <c r="B186" s="161"/>
      <c r="C186" s="161"/>
      <c r="D186" s="162"/>
      <c r="E186" s="161"/>
      <c r="F186" s="163"/>
      <c r="G186" s="163"/>
      <c r="H186" s="163"/>
      <c r="I186" s="163"/>
      <c r="J186" s="163"/>
      <c r="K186" s="163"/>
      <c r="L186" s="163"/>
      <c r="M186" s="163"/>
      <c r="N186" s="163"/>
      <c r="O186" s="52">
        <f>SUM(F186,H186,N186)</f>
        <v>0</v>
      </c>
      <c r="P186" s="52">
        <f>SUM(F186:N186)</f>
        <v>0</v>
      </c>
      <c r="Q186" s="209"/>
      <c r="R186" s="167"/>
      <c r="S186" s="167"/>
      <c r="T186" s="167"/>
      <c r="U186" s="167"/>
      <c r="V186" s="167"/>
      <c r="W186" s="60">
        <f t="shared" si="4"/>
        <v>0</v>
      </c>
      <c r="X186" s="60">
        <f t="shared" si="5"/>
        <v>0</v>
      </c>
      <c r="Y186" s="230"/>
      <c r="Z186" s="230"/>
      <c r="AA186" s="232"/>
      <c r="AB186" s="228"/>
      <c r="AC186" s="161"/>
      <c r="AD186" s="170"/>
    </row>
    <row r="187" spans="1:30" s="22" customFormat="1" ht="18" customHeight="1">
      <c r="A187" s="226"/>
      <c r="B187" s="164"/>
      <c r="C187" s="164"/>
      <c r="D187" s="164"/>
      <c r="E187" s="164"/>
      <c r="F187" s="165"/>
      <c r="G187" s="165"/>
      <c r="H187" s="165"/>
      <c r="I187" s="165"/>
      <c r="J187" s="165"/>
      <c r="K187" s="165"/>
      <c r="L187" s="165"/>
      <c r="M187" s="165"/>
      <c r="N187" s="165"/>
      <c r="O187" s="55"/>
      <c r="P187" s="55"/>
      <c r="Q187" s="210"/>
      <c r="R187" s="168"/>
      <c r="S187" s="168"/>
      <c r="T187" s="168"/>
      <c r="U187" s="168"/>
      <c r="V187" s="168"/>
      <c r="W187" s="62">
        <f t="shared" si="4"/>
        <v>0</v>
      </c>
      <c r="X187" s="62">
        <f t="shared" si="5"/>
        <v>0</v>
      </c>
      <c r="Y187" s="231"/>
      <c r="Z187" s="231"/>
      <c r="AA187" s="233"/>
      <c r="AB187" s="229"/>
      <c r="AC187" s="164"/>
      <c r="AD187" s="171"/>
    </row>
    <row r="188" spans="1:30" s="22" customFormat="1" ht="18" customHeight="1">
      <c r="A188" s="224">
        <v>62</v>
      </c>
      <c r="B188" s="158"/>
      <c r="C188" s="158"/>
      <c r="D188" s="159"/>
      <c r="E188" s="158"/>
      <c r="F188" s="160"/>
      <c r="G188" s="160"/>
      <c r="H188" s="160"/>
      <c r="I188" s="160"/>
      <c r="J188" s="160"/>
      <c r="K188" s="160"/>
      <c r="L188" s="160"/>
      <c r="M188" s="160"/>
      <c r="N188" s="160"/>
      <c r="O188" s="49"/>
      <c r="P188" s="49"/>
      <c r="Q188" s="208"/>
      <c r="R188" s="166"/>
      <c r="S188" s="166"/>
      <c r="T188" s="166"/>
      <c r="U188" s="166"/>
      <c r="V188" s="166"/>
      <c r="W188" s="58">
        <f t="shared" si="4"/>
        <v>0</v>
      </c>
      <c r="X188" s="58">
        <f t="shared" si="5"/>
        <v>0</v>
      </c>
      <c r="Y188" s="166"/>
      <c r="Z188" s="166"/>
      <c r="AA188" s="166"/>
      <c r="AB188" s="227"/>
      <c r="AC188" s="158"/>
      <c r="AD188" s="169"/>
    </row>
    <row r="189" spans="1:30" s="22" customFormat="1" ht="18" customHeight="1">
      <c r="A189" s="225"/>
      <c r="B189" s="161"/>
      <c r="C189" s="161"/>
      <c r="D189" s="162"/>
      <c r="E189" s="161"/>
      <c r="F189" s="163"/>
      <c r="G189" s="163"/>
      <c r="H189" s="163"/>
      <c r="I189" s="163"/>
      <c r="J189" s="163"/>
      <c r="K189" s="163"/>
      <c r="L189" s="163"/>
      <c r="M189" s="163"/>
      <c r="N189" s="163"/>
      <c r="O189" s="52">
        <f>SUM(F189,H189,N189)</f>
        <v>0</v>
      </c>
      <c r="P189" s="52">
        <f>SUM(F189:N189)</f>
        <v>0</v>
      </c>
      <c r="Q189" s="209"/>
      <c r="R189" s="167"/>
      <c r="S189" s="167"/>
      <c r="T189" s="167"/>
      <c r="U189" s="167"/>
      <c r="V189" s="167"/>
      <c r="W189" s="60">
        <f t="shared" si="4"/>
        <v>0</v>
      </c>
      <c r="X189" s="60">
        <f t="shared" si="5"/>
        <v>0</v>
      </c>
      <c r="Y189" s="230"/>
      <c r="Z189" s="230"/>
      <c r="AA189" s="232"/>
      <c r="AB189" s="228"/>
      <c r="AC189" s="161"/>
      <c r="AD189" s="170"/>
    </row>
    <row r="190" spans="1:30" s="22" customFormat="1" ht="18" customHeight="1">
      <c r="A190" s="226"/>
      <c r="B190" s="164"/>
      <c r="C190" s="164"/>
      <c r="D190" s="164"/>
      <c r="E190" s="164"/>
      <c r="F190" s="165"/>
      <c r="G190" s="165"/>
      <c r="H190" s="165"/>
      <c r="I190" s="165"/>
      <c r="J190" s="165"/>
      <c r="K190" s="165"/>
      <c r="L190" s="165"/>
      <c r="M190" s="165"/>
      <c r="N190" s="165"/>
      <c r="O190" s="55"/>
      <c r="P190" s="55"/>
      <c r="Q190" s="210"/>
      <c r="R190" s="168"/>
      <c r="S190" s="168"/>
      <c r="T190" s="168"/>
      <c r="U190" s="168"/>
      <c r="V190" s="168"/>
      <c r="W190" s="62">
        <f t="shared" si="4"/>
        <v>0</v>
      </c>
      <c r="X190" s="62">
        <f t="shared" si="5"/>
        <v>0</v>
      </c>
      <c r="Y190" s="231"/>
      <c r="Z190" s="231"/>
      <c r="AA190" s="233"/>
      <c r="AB190" s="229"/>
      <c r="AC190" s="164"/>
      <c r="AD190" s="171"/>
    </row>
    <row r="191" spans="1:30" s="22" customFormat="1" ht="18" customHeight="1">
      <c r="A191" s="224">
        <v>63</v>
      </c>
      <c r="B191" s="158"/>
      <c r="C191" s="158"/>
      <c r="D191" s="159"/>
      <c r="E191" s="158"/>
      <c r="F191" s="160"/>
      <c r="G191" s="160"/>
      <c r="H191" s="160"/>
      <c r="I191" s="160"/>
      <c r="J191" s="160"/>
      <c r="K191" s="160"/>
      <c r="L191" s="160"/>
      <c r="M191" s="160"/>
      <c r="N191" s="160"/>
      <c r="O191" s="49"/>
      <c r="P191" s="49"/>
      <c r="Q191" s="208"/>
      <c r="R191" s="166"/>
      <c r="S191" s="166"/>
      <c r="T191" s="166"/>
      <c r="U191" s="166"/>
      <c r="V191" s="166"/>
      <c r="W191" s="58">
        <f t="shared" si="4"/>
        <v>0</v>
      </c>
      <c r="X191" s="58">
        <f t="shared" si="5"/>
        <v>0</v>
      </c>
      <c r="Y191" s="166"/>
      <c r="Z191" s="166"/>
      <c r="AA191" s="166"/>
      <c r="AB191" s="227"/>
      <c r="AC191" s="158"/>
      <c r="AD191" s="169"/>
    </row>
    <row r="192" spans="1:30" s="22" customFormat="1" ht="18" customHeight="1">
      <c r="A192" s="225"/>
      <c r="B192" s="161"/>
      <c r="C192" s="161"/>
      <c r="D192" s="162"/>
      <c r="E192" s="161"/>
      <c r="F192" s="163"/>
      <c r="G192" s="163"/>
      <c r="H192" s="163"/>
      <c r="I192" s="163"/>
      <c r="J192" s="163"/>
      <c r="K192" s="163"/>
      <c r="L192" s="163"/>
      <c r="M192" s="163"/>
      <c r="N192" s="163"/>
      <c r="O192" s="52">
        <f>SUM(F192,H192,N192)</f>
        <v>0</v>
      </c>
      <c r="P192" s="52">
        <f>SUM(F192:N192)</f>
        <v>0</v>
      </c>
      <c r="Q192" s="209"/>
      <c r="R192" s="167"/>
      <c r="S192" s="167"/>
      <c r="T192" s="167"/>
      <c r="U192" s="167"/>
      <c r="V192" s="167"/>
      <c r="W192" s="60">
        <f t="shared" si="4"/>
        <v>0</v>
      </c>
      <c r="X192" s="60">
        <f t="shared" si="5"/>
        <v>0</v>
      </c>
      <c r="Y192" s="230"/>
      <c r="Z192" s="230"/>
      <c r="AA192" s="232"/>
      <c r="AB192" s="228"/>
      <c r="AC192" s="161"/>
      <c r="AD192" s="170"/>
    </row>
    <row r="193" spans="1:30" s="22" customFormat="1" ht="18" customHeight="1">
      <c r="A193" s="226"/>
      <c r="B193" s="164"/>
      <c r="C193" s="164"/>
      <c r="D193" s="164"/>
      <c r="E193" s="164"/>
      <c r="F193" s="165"/>
      <c r="G193" s="165"/>
      <c r="H193" s="165"/>
      <c r="I193" s="165"/>
      <c r="J193" s="165"/>
      <c r="K193" s="165"/>
      <c r="L193" s="165"/>
      <c r="M193" s="165"/>
      <c r="N193" s="165"/>
      <c r="O193" s="55"/>
      <c r="P193" s="55"/>
      <c r="Q193" s="210"/>
      <c r="R193" s="168"/>
      <c r="S193" s="168"/>
      <c r="T193" s="168"/>
      <c r="U193" s="168"/>
      <c r="V193" s="168"/>
      <c r="W193" s="62">
        <f t="shared" si="4"/>
        <v>0</v>
      </c>
      <c r="X193" s="62">
        <f t="shared" si="5"/>
        <v>0</v>
      </c>
      <c r="Y193" s="231"/>
      <c r="Z193" s="231"/>
      <c r="AA193" s="233"/>
      <c r="AB193" s="229"/>
      <c r="AC193" s="164"/>
      <c r="AD193" s="171"/>
    </row>
    <row r="194" spans="1:30" s="22" customFormat="1" ht="18" customHeight="1">
      <c r="A194" s="224">
        <v>64</v>
      </c>
      <c r="B194" s="158"/>
      <c r="C194" s="158"/>
      <c r="D194" s="159"/>
      <c r="E194" s="158"/>
      <c r="F194" s="160"/>
      <c r="G194" s="160"/>
      <c r="H194" s="160"/>
      <c r="I194" s="160"/>
      <c r="J194" s="160"/>
      <c r="K194" s="160"/>
      <c r="L194" s="160"/>
      <c r="M194" s="160"/>
      <c r="N194" s="160"/>
      <c r="O194" s="49"/>
      <c r="P194" s="49"/>
      <c r="Q194" s="208"/>
      <c r="R194" s="166"/>
      <c r="S194" s="166"/>
      <c r="T194" s="166"/>
      <c r="U194" s="166"/>
      <c r="V194" s="166"/>
      <c r="W194" s="58">
        <f t="shared" si="4"/>
        <v>0</v>
      </c>
      <c r="X194" s="58">
        <f t="shared" si="5"/>
        <v>0</v>
      </c>
      <c r="Y194" s="166"/>
      <c r="Z194" s="166"/>
      <c r="AA194" s="166"/>
      <c r="AB194" s="227"/>
      <c r="AC194" s="158"/>
      <c r="AD194" s="169"/>
    </row>
    <row r="195" spans="1:30" s="22" customFormat="1" ht="18" customHeight="1">
      <c r="A195" s="225"/>
      <c r="B195" s="161"/>
      <c r="C195" s="161"/>
      <c r="D195" s="162"/>
      <c r="E195" s="161"/>
      <c r="F195" s="163"/>
      <c r="G195" s="163"/>
      <c r="H195" s="163"/>
      <c r="I195" s="163"/>
      <c r="J195" s="163"/>
      <c r="K195" s="163"/>
      <c r="L195" s="163"/>
      <c r="M195" s="163"/>
      <c r="N195" s="163"/>
      <c r="O195" s="52">
        <f>SUM(F195,H195,N195)</f>
        <v>0</v>
      </c>
      <c r="P195" s="52">
        <f>SUM(F195:N195)</f>
        <v>0</v>
      </c>
      <c r="Q195" s="209"/>
      <c r="R195" s="167"/>
      <c r="S195" s="167"/>
      <c r="T195" s="167"/>
      <c r="U195" s="167"/>
      <c r="V195" s="167"/>
      <c r="W195" s="60">
        <f t="shared" si="4"/>
        <v>0</v>
      </c>
      <c r="X195" s="60">
        <f t="shared" si="5"/>
        <v>0</v>
      </c>
      <c r="Y195" s="230"/>
      <c r="Z195" s="230"/>
      <c r="AA195" s="232"/>
      <c r="AB195" s="228"/>
      <c r="AC195" s="161"/>
      <c r="AD195" s="170"/>
    </row>
    <row r="196" spans="1:30" s="22" customFormat="1" ht="18" customHeight="1">
      <c r="A196" s="226"/>
      <c r="B196" s="164"/>
      <c r="C196" s="164"/>
      <c r="D196" s="164"/>
      <c r="E196" s="164"/>
      <c r="F196" s="165"/>
      <c r="G196" s="165"/>
      <c r="H196" s="165"/>
      <c r="I196" s="165"/>
      <c r="J196" s="165"/>
      <c r="K196" s="165"/>
      <c r="L196" s="165"/>
      <c r="M196" s="165"/>
      <c r="N196" s="165"/>
      <c r="O196" s="55"/>
      <c r="P196" s="55"/>
      <c r="Q196" s="210"/>
      <c r="R196" s="168"/>
      <c r="S196" s="168"/>
      <c r="T196" s="168"/>
      <c r="U196" s="168"/>
      <c r="V196" s="168"/>
      <c r="W196" s="62">
        <f t="shared" si="4"/>
        <v>0</v>
      </c>
      <c r="X196" s="62">
        <f t="shared" si="5"/>
        <v>0</v>
      </c>
      <c r="Y196" s="231"/>
      <c r="Z196" s="231"/>
      <c r="AA196" s="233"/>
      <c r="AB196" s="229"/>
      <c r="AC196" s="164"/>
      <c r="AD196" s="171"/>
    </row>
    <row r="197" spans="1:30" s="22" customFormat="1" ht="18" customHeight="1">
      <c r="A197" s="224">
        <v>65</v>
      </c>
      <c r="B197" s="158"/>
      <c r="C197" s="158"/>
      <c r="D197" s="159"/>
      <c r="E197" s="158"/>
      <c r="F197" s="160"/>
      <c r="G197" s="160"/>
      <c r="H197" s="160"/>
      <c r="I197" s="160"/>
      <c r="J197" s="160"/>
      <c r="K197" s="160"/>
      <c r="L197" s="160"/>
      <c r="M197" s="160"/>
      <c r="N197" s="160"/>
      <c r="O197" s="49"/>
      <c r="P197" s="49"/>
      <c r="Q197" s="208"/>
      <c r="R197" s="166"/>
      <c r="S197" s="166"/>
      <c r="T197" s="166"/>
      <c r="U197" s="166"/>
      <c r="V197" s="166"/>
      <c r="W197" s="58">
        <f t="shared" si="4"/>
        <v>0</v>
      </c>
      <c r="X197" s="58">
        <f t="shared" si="5"/>
        <v>0</v>
      </c>
      <c r="Y197" s="166"/>
      <c r="Z197" s="166"/>
      <c r="AA197" s="166"/>
      <c r="AB197" s="227"/>
      <c r="AC197" s="158"/>
      <c r="AD197" s="169"/>
    </row>
    <row r="198" spans="1:30" s="22" customFormat="1" ht="18" customHeight="1">
      <c r="A198" s="225"/>
      <c r="B198" s="161"/>
      <c r="C198" s="161"/>
      <c r="D198" s="162"/>
      <c r="E198" s="161"/>
      <c r="F198" s="163"/>
      <c r="G198" s="163"/>
      <c r="H198" s="163"/>
      <c r="I198" s="163"/>
      <c r="J198" s="163"/>
      <c r="K198" s="163"/>
      <c r="L198" s="163"/>
      <c r="M198" s="163"/>
      <c r="N198" s="163"/>
      <c r="O198" s="52">
        <f>SUM(F198,H198,N198)</f>
        <v>0</v>
      </c>
      <c r="P198" s="52">
        <f>SUM(F198:N198)</f>
        <v>0</v>
      </c>
      <c r="Q198" s="209"/>
      <c r="R198" s="167"/>
      <c r="S198" s="167"/>
      <c r="T198" s="167"/>
      <c r="U198" s="167"/>
      <c r="V198" s="167"/>
      <c r="W198" s="60">
        <f aca="true" t="shared" si="6" ref="W198:W261">SUM(R198,T198,V198)</f>
        <v>0</v>
      </c>
      <c r="X198" s="60">
        <f aca="true" t="shared" si="7" ref="X198:X261">SUM(R198:V198)</f>
        <v>0</v>
      </c>
      <c r="Y198" s="230"/>
      <c r="Z198" s="230"/>
      <c r="AA198" s="232"/>
      <c r="AB198" s="228"/>
      <c r="AC198" s="161"/>
      <c r="AD198" s="170"/>
    </row>
    <row r="199" spans="1:30" s="22" customFormat="1" ht="18" customHeight="1">
      <c r="A199" s="226"/>
      <c r="B199" s="164"/>
      <c r="C199" s="164"/>
      <c r="D199" s="164"/>
      <c r="E199" s="164"/>
      <c r="F199" s="165"/>
      <c r="G199" s="165"/>
      <c r="H199" s="165"/>
      <c r="I199" s="165"/>
      <c r="J199" s="165"/>
      <c r="K199" s="165"/>
      <c r="L199" s="165"/>
      <c r="M199" s="165"/>
      <c r="N199" s="165"/>
      <c r="O199" s="55"/>
      <c r="P199" s="55"/>
      <c r="Q199" s="210"/>
      <c r="R199" s="168"/>
      <c r="S199" s="168"/>
      <c r="T199" s="168"/>
      <c r="U199" s="168"/>
      <c r="V199" s="168"/>
      <c r="W199" s="62">
        <f t="shared" si="6"/>
        <v>0</v>
      </c>
      <c r="X199" s="62">
        <f t="shared" si="7"/>
        <v>0</v>
      </c>
      <c r="Y199" s="231"/>
      <c r="Z199" s="231"/>
      <c r="AA199" s="233"/>
      <c r="AB199" s="229"/>
      <c r="AC199" s="164"/>
      <c r="AD199" s="171"/>
    </row>
    <row r="200" spans="1:30" s="22" customFormat="1" ht="18" customHeight="1">
      <c r="A200" s="224">
        <v>66</v>
      </c>
      <c r="B200" s="158"/>
      <c r="C200" s="158"/>
      <c r="D200" s="159"/>
      <c r="E200" s="158"/>
      <c r="F200" s="160"/>
      <c r="G200" s="160"/>
      <c r="H200" s="160"/>
      <c r="I200" s="160"/>
      <c r="J200" s="160"/>
      <c r="K200" s="160"/>
      <c r="L200" s="160"/>
      <c r="M200" s="160"/>
      <c r="N200" s="160"/>
      <c r="O200" s="49"/>
      <c r="P200" s="49"/>
      <c r="Q200" s="208"/>
      <c r="R200" s="166"/>
      <c r="S200" s="166"/>
      <c r="T200" s="166"/>
      <c r="U200" s="166"/>
      <c r="V200" s="166"/>
      <c r="W200" s="58">
        <f t="shared" si="6"/>
        <v>0</v>
      </c>
      <c r="X200" s="58">
        <f t="shared" si="7"/>
        <v>0</v>
      </c>
      <c r="Y200" s="166"/>
      <c r="Z200" s="166"/>
      <c r="AA200" s="166"/>
      <c r="AB200" s="227"/>
      <c r="AC200" s="158"/>
      <c r="AD200" s="169"/>
    </row>
    <row r="201" spans="1:30" s="22" customFormat="1" ht="18" customHeight="1">
      <c r="A201" s="225"/>
      <c r="B201" s="161"/>
      <c r="C201" s="161"/>
      <c r="D201" s="162"/>
      <c r="E201" s="161"/>
      <c r="F201" s="163"/>
      <c r="G201" s="163"/>
      <c r="H201" s="163"/>
      <c r="I201" s="163"/>
      <c r="J201" s="163"/>
      <c r="K201" s="163"/>
      <c r="L201" s="163"/>
      <c r="M201" s="163"/>
      <c r="N201" s="163"/>
      <c r="O201" s="52">
        <f>SUM(F201,H201,N201)</f>
        <v>0</v>
      </c>
      <c r="P201" s="52">
        <f>SUM(F201:N201)</f>
        <v>0</v>
      </c>
      <c r="Q201" s="209"/>
      <c r="R201" s="167"/>
      <c r="S201" s="167"/>
      <c r="T201" s="167"/>
      <c r="U201" s="167"/>
      <c r="V201" s="167"/>
      <c r="W201" s="60">
        <f t="shared" si="6"/>
        <v>0</v>
      </c>
      <c r="X201" s="60">
        <f t="shared" si="7"/>
        <v>0</v>
      </c>
      <c r="Y201" s="230"/>
      <c r="Z201" s="230"/>
      <c r="AA201" s="232"/>
      <c r="AB201" s="228"/>
      <c r="AC201" s="161"/>
      <c r="AD201" s="170"/>
    </row>
    <row r="202" spans="1:30" s="22" customFormat="1" ht="18" customHeight="1">
      <c r="A202" s="226"/>
      <c r="B202" s="164"/>
      <c r="C202" s="164"/>
      <c r="D202" s="164"/>
      <c r="E202" s="164"/>
      <c r="F202" s="165"/>
      <c r="G202" s="165"/>
      <c r="H202" s="165"/>
      <c r="I202" s="165"/>
      <c r="J202" s="165"/>
      <c r="K202" s="165"/>
      <c r="L202" s="165"/>
      <c r="M202" s="165"/>
      <c r="N202" s="165"/>
      <c r="O202" s="55"/>
      <c r="P202" s="55"/>
      <c r="Q202" s="210"/>
      <c r="R202" s="168"/>
      <c r="S202" s="168"/>
      <c r="T202" s="168"/>
      <c r="U202" s="168"/>
      <c r="V202" s="168"/>
      <c r="W202" s="62">
        <f t="shared" si="6"/>
        <v>0</v>
      </c>
      <c r="X202" s="62">
        <f t="shared" si="7"/>
        <v>0</v>
      </c>
      <c r="Y202" s="231"/>
      <c r="Z202" s="231"/>
      <c r="AA202" s="233"/>
      <c r="AB202" s="229"/>
      <c r="AC202" s="164"/>
      <c r="AD202" s="171"/>
    </row>
    <row r="203" spans="1:30" s="22" customFormat="1" ht="18" customHeight="1">
      <c r="A203" s="224">
        <v>67</v>
      </c>
      <c r="B203" s="158"/>
      <c r="C203" s="158"/>
      <c r="D203" s="159"/>
      <c r="E203" s="158"/>
      <c r="F203" s="160"/>
      <c r="G203" s="160"/>
      <c r="H203" s="160"/>
      <c r="I203" s="160"/>
      <c r="J203" s="160"/>
      <c r="K203" s="160"/>
      <c r="L203" s="160"/>
      <c r="M203" s="160"/>
      <c r="N203" s="160"/>
      <c r="O203" s="49"/>
      <c r="P203" s="49"/>
      <c r="Q203" s="208"/>
      <c r="R203" s="166"/>
      <c r="S203" s="166"/>
      <c r="T203" s="166"/>
      <c r="U203" s="166"/>
      <c r="V203" s="166"/>
      <c r="W203" s="58">
        <f t="shared" si="6"/>
        <v>0</v>
      </c>
      <c r="X203" s="58">
        <f t="shared" si="7"/>
        <v>0</v>
      </c>
      <c r="Y203" s="166"/>
      <c r="Z203" s="166"/>
      <c r="AA203" s="166"/>
      <c r="AB203" s="227"/>
      <c r="AC203" s="158"/>
      <c r="AD203" s="169"/>
    </row>
    <row r="204" spans="1:30" s="22" customFormat="1" ht="18" customHeight="1">
      <c r="A204" s="225"/>
      <c r="B204" s="161"/>
      <c r="C204" s="161"/>
      <c r="D204" s="162"/>
      <c r="E204" s="161"/>
      <c r="F204" s="163"/>
      <c r="G204" s="163"/>
      <c r="H204" s="163"/>
      <c r="I204" s="163"/>
      <c r="J204" s="163"/>
      <c r="K204" s="163"/>
      <c r="L204" s="163"/>
      <c r="M204" s="163"/>
      <c r="N204" s="163"/>
      <c r="O204" s="52">
        <f>SUM(F204,H204,N204)</f>
        <v>0</v>
      </c>
      <c r="P204" s="52">
        <f>SUM(F204:N204)</f>
        <v>0</v>
      </c>
      <c r="Q204" s="209"/>
      <c r="R204" s="167"/>
      <c r="S204" s="167"/>
      <c r="T204" s="167"/>
      <c r="U204" s="167"/>
      <c r="V204" s="167"/>
      <c r="W204" s="60">
        <f t="shared" si="6"/>
        <v>0</v>
      </c>
      <c r="X204" s="60">
        <f t="shared" si="7"/>
        <v>0</v>
      </c>
      <c r="Y204" s="230"/>
      <c r="Z204" s="230"/>
      <c r="AA204" s="232"/>
      <c r="AB204" s="228"/>
      <c r="AC204" s="161"/>
      <c r="AD204" s="170"/>
    </row>
    <row r="205" spans="1:30" s="22" customFormat="1" ht="18" customHeight="1">
      <c r="A205" s="226"/>
      <c r="B205" s="164"/>
      <c r="C205" s="164"/>
      <c r="D205" s="164"/>
      <c r="E205" s="164"/>
      <c r="F205" s="165"/>
      <c r="G205" s="165"/>
      <c r="H205" s="165"/>
      <c r="I205" s="165"/>
      <c r="J205" s="165"/>
      <c r="K205" s="165"/>
      <c r="L205" s="165"/>
      <c r="M205" s="165"/>
      <c r="N205" s="165"/>
      <c r="O205" s="55"/>
      <c r="P205" s="55"/>
      <c r="Q205" s="210"/>
      <c r="R205" s="168"/>
      <c r="S205" s="168"/>
      <c r="T205" s="168"/>
      <c r="U205" s="168"/>
      <c r="V205" s="168"/>
      <c r="W205" s="62">
        <f t="shared" si="6"/>
        <v>0</v>
      </c>
      <c r="X205" s="62">
        <f t="shared" si="7"/>
        <v>0</v>
      </c>
      <c r="Y205" s="231"/>
      <c r="Z205" s="231"/>
      <c r="AA205" s="233"/>
      <c r="AB205" s="229"/>
      <c r="AC205" s="164"/>
      <c r="AD205" s="171"/>
    </row>
    <row r="206" spans="1:30" s="22" customFormat="1" ht="18" customHeight="1">
      <c r="A206" s="224">
        <v>68</v>
      </c>
      <c r="B206" s="158"/>
      <c r="C206" s="158"/>
      <c r="D206" s="159"/>
      <c r="E206" s="158"/>
      <c r="F206" s="160"/>
      <c r="G206" s="160"/>
      <c r="H206" s="160"/>
      <c r="I206" s="160"/>
      <c r="J206" s="160"/>
      <c r="K206" s="160"/>
      <c r="L206" s="160"/>
      <c r="M206" s="160"/>
      <c r="N206" s="160"/>
      <c r="O206" s="49"/>
      <c r="P206" s="49"/>
      <c r="Q206" s="208"/>
      <c r="R206" s="166"/>
      <c r="S206" s="166"/>
      <c r="T206" s="166"/>
      <c r="U206" s="166"/>
      <c r="V206" s="166"/>
      <c r="W206" s="58">
        <f t="shared" si="6"/>
        <v>0</v>
      </c>
      <c r="X206" s="58">
        <f t="shared" si="7"/>
        <v>0</v>
      </c>
      <c r="Y206" s="166"/>
      <c r="Z206" s="166"/>
      <c r="AA206" s="166"/>
      <c r="AB206" s="227"/>
      <c r="AC206" s="158"/>
      <c r="AD206" s="169"/>
    </row>
    <row r="207" spans="1:30" s="22" customFormat="1" ht="18" customHeight="1">
      <c r="A207" s="225"/>
      <c r="B207" s="161"/>
      <c r="C207" s="161"/>
      <c r="D207" s="162"/>
      <c r="E207" s="161"/>
      <c r="F207" s="163"/>
      <c r="G207" s="163"/>
      <c r="H207" s="163"/>
      <c r="I207" s="163"/>
      <c r="J207" s="163"/>
      <c r="K207" s="163"/>
      <c r="L207" s="163"/>
      <c r="M207" s="163"/>
      <c r="N207" s="163"/>
      <c r="O207" s="52">
        <f>SUM(F207,H207,N207)</f>
        <v>0</v>
      </c>
      <c r="P207" s="52">
        <f>SUM(F207:N207)</f>
        <v>0</v>
      </c>
      <c r="Q207" s="209"/>
      <c r="R207" s="167"/>
      <c r="S207" s="167"/>
      <c r="T207" s="167"/>
      <c r="U207" s="167"/>
      <c r="V207" s="167"/>
      <c r="W207" s="60">
        <f t="shared" si="6"/>
        <v>0</v>
      </c>
      <c r="X207" s="60">
        <f t="shared" si="7"/>
        <v>0</v>
      </c>
      <c r="Y207" s="230"/>
      <c r="Z207" s="230"/>
      <c r="AA207" s="232"/>
      <c r="AB207" s="228"/>
      <c r="AC207" s="161"/>
      <c r="AD207" s="170"/>
    </row>
    <row r="208" spans="1:30" s="22" customFormat="1" ht="18" customHeight="1">
      <c r="A208" s="226"/>
      <c r="B208" s="164"/>
      <c r="C208" s="164"/>
      <c r="D208" s="164"/>
      <c r="E208" s="164"/>
      <c r="F208" s="165"/>
      <c r="G208" s="165"/>
      <c r="H208" s="165"/>
      <c r="I208" s="165"/>
      <c r="J208" s="165"/>
      <c r="K208" s="165"/>
      <c r="L208" s="165"/>
      <c r="M208" s="165"/>
      <c r="N208" s="165"/>
      <c r="O208" s="55"/>
      <c r="P208" s="55"/>
      <c r="Q208" s="210"/>
      <c r="R208" s="168"/>
      <c r="S208" s="168"/>
      <c r="T208" s="168"/>
      <c r="U208" s="168"/>
      <c r="V208" s="168"/>
      <c r="W208" s="62">
        <f t="shared" si="6"/>
        <v>0</v>
      </c>
      <c r="X208" s="62">
        <f t="shared" si="7"/>
        <v>0</v>
      </c>
      <c r="Y208" s="231"/>
      <c r="Z208" s="231"/>
      <c r="AA208" s="233"/>
      <c r="AB208" s="229"/>
      <c r="AC208" s="164"/>
      <c r="AD208" s="171"/>
    </row>
    <row r="209" spans="1:30" s="22" customFormat="1" ht="18" customHeight="1">
      <c r="A209" s="224">
        <v>69</v>
      </c>
      <c r="B209" s="158"/>
      <c r="C209" s="158"/>
      <c r="D209" s="159"/>
      <c r="E209" s="158"/>
      <c r="F209" s="160"/>
      <c r="G209" s="160"/>
      <c r="H209" s="160"/>
      <c r="I209" s="160"/>
      <c r="J209" s="160"/>
      <c r="K209" s="160"/>
      <c r="L209" s="160"/>
      <c r="M209" s="160"/>
      <c r="N209" s="160"/>
      <c r="O209" s="49"/>
      <c r="P209" s="49"/>
      <c r="Q209" s="208"/>
      <c r="R209" s="166"/>
      <c r="S209" s="166"/>
      <c r="T209" s="166"/>
      <c r="U209" s="166"/>
      <c r="V209" s="166"/>
      <c r="W209" s="58">
        <f t="shared" si="6"/>
        <v>0</v>
      </c>
      <c r="X209" s="58">
        <f t="shared" si="7"/>
        <v>0</v>
      </c>
      <c r="Y209" s="166"/>
      <c r="Z209" s="166"/>
      <c r="AA209" s="166"/>
      <c r="AB209" s="227"/>
      <c r="AC209" s="158"/>
      <c r="AD209" s="169"/>
    </row>
    <row r="210" spans="1:30" s="22" customFormat="1" ht="18" customHeight="1">
      <c r="A210" s="225"/>
      <c r="B210" s="161"/>
      <c r="C210" s="161"/>
      <c r="D210" s="162"/>
      <c r="E210" s="161"/>
      <c r="F210" s="163"/>
      <c r="G210" s="163"/>
      <c r="H210" s="163"/>
      <c r="I210" s="163"/>
      <c r="J210" s="163"/>
      <c r="K210" s="163"/>
      <c r="L210" s="163"/>
      <c r="M210" s="163"/>
      <c r="N210" s="163"/>
      <c r="O210" s="52">
        <f>SUM(F210,H210,N210)</f>
        <v>0</v>
      </c>
      <c r="P210" s="52">
        <f>SUM(F210:N210)</f>
        <v>0</v>
      </c>
      <c r="Q210" s="209"/>
      <c r="R210" s="167"/>
      <c r="S210" s="167"/>
      <c r="T210" s="167"/>
      <c r="U210" s="167"/>
      <c r="V210" s="167"/>
      <c r="W210" s="60">
        <f t="shared" si="6"/>
        <v>0</v>
      </c>
      <c r="X210" s="60">
        <f t="shared" si="7"/>
        <v>0</v>
      </c>
      <c r="Y210" s="230"/>
      <c r="Z210" s="230"/>
      <c r="AA210" s="232"/>
      <c r="AB210" s="228"/>
      <c r="AC210" s="161"/>
      <c r="AD210" s="170"/>
    </row>
    <row r="211" spans="1:30" s="22" customFormat="1" ht="18" customHeight="1">
      <c r="A211" s="226"/>
      <c r="B211" s="164"/>
      <c r="C211" s="164"/>
      <c r="D211" s="164"/>
      <c r="E211" s="164"/>
      <c r="F211" s="165"/>
      <c r="G211" s="165"/>
      <c r="H211" s="165"/>
      <c r="I211" s="165"/>
      <c r="J211" s="165"/>
      <c r="K211" s="165"/>
      <c r="L211" s="165"/>
      <c r="M211" s="165"/>
      <c r="N211" s="165"/>
      <c r="O211" s="55"/>
      <c r="P211" s="55"/>
      <c r="Q211" s="210"/>
      <c r="R211" s="168"/>
      <c r="S211" s="168"/>
      <c r="T211" s="168"/>
      <c r="U211" s="168"/>
      <c r="V211" s="168"/>
      <c r="W211" s="62">
        <f t="shared" si="6"/>
        <v>0</v>
      </c>
      <c r="X211" s="62">
        <f t="shared" si="7"/>
        <v>0</v>
      </c>
      <c r="Y211" s="231"/>
      <c r="Z211" s="231"/>
      <c r="AA211" s="233"/>
      <c r="AB211" s="229"/>
      <c r="AC211" s="164"/>
      <c r="AD211" s="171"/>
    </row>
    <row r="212" spans="1:30" s="22" customFormat="1" ht="18" customHeight="1">
      <c r="A212" s="224">
        <v>70</v>
      </c>
      <c r="B212" s="158"/>
      <c r="C212" s="158"/>
      <c r="D212" s="159"/>
      <c r="E212" s="158"/>
      <c r="F212" s="160"/>
      <c r="G212" s="160"/>
      <c r="H212" s="160"/>
      <c r="I212" s="160"/>
      <c r="J212" s="160"/>
      <c r="K212" s="160"/>
      <c r="L212" s="160"/>
      <c r="M212" s="160"/>
      <c r="N212" s="160"/>
      <c r="O212" s="49"/>
      <c r="P212" s="49"/>
      <c r="Q212" s="208"/>
      <c r="R212" s="166"/>
      <c r="S212" s="166"/>
      <c r="T212" s="166"/>
      <c r="U212" s="166"/>
      <c r="V212" s="166"/>
      <c r="W212" s="58">
        <f t="shared" si="6"/>
        <v>0</v>
      </c>
      <c r="X212" s="58">
        <f t="shared" si="7"/>
        <v>0</v>
      </c>
      <c r="Y212" s="166"/>
      <c r="Z212" s="166"/>
      <c r="AA212" s="166"/>
      <c r="AB212" s="227"/>
      <c r="AC212" s="158"/>
      <c r="AD212" s="169"/>
    </row>
    <row r="213" spans="1:30" s="22" customFormat="1" ht="18" customHeight="1">
      <c r="A213" s="225"/>
      <c r="B213" s="161"/>
      <c r="C213" s="161"/>
      <c r="D213" s="162"/>
      <c r="E213" s="161"/>
      <c r="F213" s="163"/>
      <c r="G213" s="163"/>
      <c r="H213" s="163"/>
      <c r="I213" s="163"/>
      <c r="J213" s="163"/>
      <c r="K213" s="163"/>
      <c r="L213" s="163"/>
      <c r="M213" s="163"/>
      <c r="N213" s="163"/>
      <c r="O213" s="52">
        <f>SUM(F213,H213,N213)</f>
        <v>0</v>
      </c>
      <c r="P213" s="52">
        <f>SUM(F213:N213)</f>
        <v>0</v>
      </c>
      <c r="Q213" s="209"/>
      <c r="R213" s="167"/>
      <c r="S213" s="167"/>
      <c r="T213" s="167"/>
      <c r="U213" s="167"/>
      <c r="V213" s="167"/>
      <c r="W213" s="60">
        <f t="shared" si="6"/>
        <v>0</v>
      </c>
      <c r="X213" s="60">
        <f t="shared" si="7"/>
        <v>0</v>
      </c>
      <c r="Y213" s="230"/>
      <c r="Z213" s="230"/>
      <c r="AA213" s="232"/>
      <c r="AB213" s="228"/>
      <c r="AC213" s="161"/>
      <c r="AD213" s="170"/>
    </row>
    <row r="214" spans="1:30" s="22" customFormat="1" ht="18" customHeight="1">
      <c r="A214" s="226"/>
      <c r="B214" s="164"/>
      <c r="C214" s="164"/>
      <c r="D214" s="164"/>
      <c r="E214" s="164"/>
      <c r="F214" s="165"/>
      <c r="G214" s="165"/>
      <c r="H214" s="165"/>
      <c r="I214" s="165"/>
      <c r="J214" s="165"/>
      <c r="K214" s="165"/>
      <c r="L214" s="165"/>
      <c r="M214" s="165"/>
      <c r="N214" s="165"/>
      <c r="O214" s="55"/>
      <c r="P214" s="55"/>
      <c r="Q214" s="210"/>
      <c r="R214" s="168"/>
      <c r="S214" s="168"/>
      <c r="T214" s="168"/>
      <c r="U214" s="168"/>
      <c r="V214" s="168"/>
      <c r="W214" s="62">
        <f t="shared" si="6"/>
        <v>0</v>
      </c>
      <c r="X214" s="62">
        <f t="shared" si="7"/>
        <v>0</v>
      </c>
      <c r="Y214" s="231"/>
      <c r="Z214" s="231"/>
      <c r="AA214" s="233"/>
      <c r="AB214" s="229"/>
      <c r="AC214" s="164"/>
      <c r="AD214" s="171"/>
    </row>
    <row r="215" spans="1:30" s="22" customFormat="1" ht="18" customHeight="1">
      <c r="A215" s="224">
        <v>71</v>
      </c>
      <c r="B215" s="158"/>
      <c r="C215" s="158"/>
      <c r="D215" s="159"/>
      <c r="E215" s="158"/>
      <c r="F215" s="160"/>
      <c r="G215" s="160"/>
      <c r="H215" s="160"/>
      <c r="I215" s="160"/>
      <c r="J215" s="160"/>
      <c r="K215" s="160"/>
      <c r="L215" s="160"/>
      <c r="M215" s="160"/>
      <c r="N215" s="160"/>
      <c r="O215" s="49"/>
      <c r="P215" s="49"/>
      <c r="Q215" s="208"/>
      <c r="R215" s="166"/>
      <c r="S215" s="166"/>
      <c r="T215" s="166"/>
      <c r="U215" s="166"/>
      <c r="V215" s="166"/>
      <c r="W215" s="58">
        <f t="shared" si="6"/>
        <v>0</v>
      </c>
      <c r="X215" s="58">
        <f t="shared" si="7"/>
        <v>0</v>
      </c>
      <c r="Y215" s="166"/>
      <c r="Z215" s="166"/>
      <c r="AA215" s="166"/>
      <c r="AB215" s="227"/>
      <c r="AC215" s="158"/>
      <c r="AD215" s="169"/>
    </row>
    <row r="216" spans="1:30" s="22" customFormat="1" ht="18" customHeight="1">
      <c r="A216" s="225"/>
      <c r="B216" s="161"/>
      <c r="C216" s="161"/>
      <c r="D216" s="162"/>
      <c r="E216" s="161"/>
      <c r="F216" s="163"/>
      <c r="G216" s="163"/>
      <c r="H216" s="163"/>
      <c r="I216" s="163"/>
      <c r="J216" s="163"/>
      <c r="K216" s="163"/>
      <c r="L216" s="163"/>
      <c r="M216" s="163"/>
      <c r="N216" s="163"/>
      <c r="O216" s="52">
        <f>SUM(F216,H216,N216)</f>
        <v>0</v>
      </c>
      <c r="P216" s="52">
        <f>SUM(F216:N216)</f>
        <v>0</v>
      </c>
      <c r="Q216" s="209"/>
      <c r="R216" s="167"/>
      <c r="S216" s="167"/>
      <c r="T216" s="167"/>
      <c r="U216" s="167"/>
      <c r="V216" s="167"/>
      <c r="W216" s="60">
        <f t="shared" si="6"/>
        <v>0</v>
      </c>
      <c r="X216" s="60">
        <f t="shared" si="7"/>
        <v>0</v>
      </c>
      <c r="Y216" s="230"/>
      <c r="Z216" s="230"/>
      <c r="AA216" s="232"/>
      <c r="AB216" s="228"/>
      <c r="AC216" s="161"/>
      <c r="AD216" s="170"/>
    </row>
    <row r="217" spans="1:30" s="22" customFormat="1" ht="18" customHeight="1">
      <c r="A217" s="226"/>
      <c r="B217" s="164"/>
      <c r="C217" s="164"/>
      <c r="D217" s="164"/>
      <c r="E217" s="164"/>
      <c r="F217" s="165"/>
      <c r="G217" s="165"/>
      <c r="H217" s="165"/>
      <c r="I217" s="165"/>
      <c r="J217" s="165"/>
      <c r="K217" s="165"/>
      <c r="L217" s="165"/>
      <c r="M217" s="165"/>
      <c r="N217" s="165"/>
      <c r="O217" s="55"/>
      <c r="P217" s="55"/>
      <c r="Q217" s="210"/>
      <c r="R217" s="168"/>
      <c r="S217" s="168"/>
      <c r="T217" s="168"/>
      <c r="U217" s="168"/>
      <c r="V217" s="168"/>
      <c r="W217" s="62">
        <f t="shared" si="6"/>
        <v>0</v>
      </c>
      <c r="X217" s="62">
        <f t="shared" si="7"/>
        <v>0</v>
      </c>
      <c r="Y217" s="231"/>
      <c r="Z217" s="231"/>
      <c r="AA217" s="233"/>
      <c r="AB217" s="229"/>
      <c r="AC217" s="164"/>
      <c r="AD217" s="171"/>
    </row>
    <row r="218" spans="1:30" s="22" customFormat="1" ht="18" customHeight="1">
      <c r="A218" s="224">
        <v>72</v>
      </c>
      <c r="B218" s="158"/>
      <c r="C218" s="158"/>
      <c r="D218" s="159"/>
      <c r="E218" s="158"/>
      <c r="F218" s="160"/>
      <c r="G218" s="160"/>
      <c r="H218" s="160"/>
      <c r="I218" s="160"/>
      <c r="J218" s="160"/>
      <c r="K218" s="160"/>
      <c r="L218" s="160"/>
      <c r="M218" s="160"/>
      <c r="N218" s="160"/>
      <c r="O218" s="49"/>
      <c r="P218" s="49"/>
      <c r="Q218" s="208"/>
      <c r="R218" s="166"/>
      <c r="S218" s="166"/>
      <c r="T218" s="166"/>
      <c r="U218" s="166"/>
      <c r="V218" s="166"/>
      <c r="W218" s="58">
        <f t="shared" si="6"/>
        <v>0</v>
      </c>
      <c r="X218" s="58">
        <f t="shared" si="7"/>
        <v>0</v>
      </c>
      <c r="Y218" s="166"/>
      <c r="Z218" s="166"/>
      <c r="AA218" s="166"/>
      <c r="AB218" s="227"/>
      <c r="AC218" s="158"/>
      <c r="AD218" s="169"/>
    </row>
    <row r="219" spans="1:30" s="22" customFormat="1" ht="18" customHeight="1">
      <c r="A219" s="225"/>
      <c r="B219" s="161"/>
      <c r="C219" s="161"/>
      <c r="D219" s="162"/>
      <c r="E219" s="161"/>
      <c r="F219" s="163"/>
      <c r="G219" s="163"/>
      <c r="H219" s="163"/>
      <c r="I219" s="163"/>
      <c r="J219" s="163"/>
      <c r="K219" s="163"/>
      <c r="L219" s="163"/>
      <c r="M219" s="163"/>
      <c r="N219" s="163"/>
      <c r="O219" s="52">
        <f>SUM(F219,H219,N219)</f>
        <v>0</v>
      </c>
      <c r="P219" s="52">
        <f>SUM(F219:N219)</f>
        <v>0</v>
      </c>
      <c r="Q219" s="209"/>
      <c r="R219" s="167"/>
      <c r="S219" s="167"/>
      <c r="T219" s="167"/>
      <c r="U219" s="167"/>
      <c r="V219" s="167"/>
      <c r="W219" s="60">
        <f t="shared" si="6"/>
        <v>0</v>
      </c>
      <c r="X219" s="60">
        <f t="shared" si="7"/>
        <v>0</v>
      </c>
      <c r="Y219" s="230"/>
      <c r="Z219" s="230"/>
      <c r="AA219" s="232"/>
      <c r="AB219" s="228"/>
      <c r="AC219" s="161"/>
      <c r="AD219" s="170"/>
    </row>
    <row r="220" spans="1:30" s="22" customFormat="1" ht="18" customHeight="1">
      <c r="A220" s="226"/>
      <c r="B220" s="164"/>
      <c r="C220" s="164"/>
      <c r="D220" s="164"/>
      <c r="E220" s="164"/>
      <c r="F220" s="165"/>
      <c r="G220" s="165"/>
      <c r="H220" s="165"/>
      <c r="I220" s="165"/>
      <c r="J220" s="165"/>
      <c r="K220" s="165"/>
      <c r="L220" s="165"/>
      <c r="M220" s="165"/>
      <c r="N220" s="165"/>
      <c r="O220" s="55"/>
      <c r="P220" s="55"/>
      <c r="Q220" s="210"/>
      <c r="R220" s="168"/>
      <c r="S220" s="168"/>
      <c r="T220" s="168"/>
      <c r="U220" s="168"/>
      <c r="V220" s="168"/>
      <c r="W220" s="62">
        <f t="shared" si="6"/>
        <v>0</v>
      </c>
      <c r="X220" s="62">
        <f t="shared" si="7"/>
        <v>0</v>
      </c>
      <c r="Y220" s="231"/>
      <c r="Z220" s="231"/>
      <c r="AA220" s="233"/>
      <c r="AB220" s="229"/>
      <c r="AC220" s="164"/>
      <c r="AD220" s="171"/>
    </row>
    <row r="221" spans="1:30" s="22" customFormat="1" ht="18" customHeight="1">
      <c r="A221" s="224">
        <v>73</v>
      </c>
      <c r="B221" s="158"/>
      <c r="C221" s="158"/>
      <c r="D221" s="159"/>
      <c r="E221" s="158"/>
      <c r="F221" s="160"/>
      <c r="G221" s="160"/>
      <c r="H221" s="160"/>
      <c r="I221" s="160"/>
      <c r="J221" s="160"/>
      <c r="K221" s="160"/>
      <c r="L221" s="160"/>
      <c r="M221" s="160"/>
      <c r="N221" s="160"/>
      <c r="O221" s="49"/>
      <c r="P221" s="49"/>
      <c r="Q221" s="208"/>
      <c r="R221" s="166"/>
      <c r="S221" s="166"/>
      <c r="T221" s="166"/>
      <c r="U221" s="166"/>
      <c r="V221" s="166"/>
      <c r="W221" s="58">
        <f t="shared" si="6"/>
        <v>0</v>
      </c>
      <c r="X221" s="58">
        <f t="shared" si="7"/>
        <v>0</v>
      </c>
      <c r="Y221" s="166"/>
      <c r="Z221" s="166"/>
      <c r="AA221" s="166"/>
      <c r="AB221" s="227"/>
      <c r="AC221" s="158"/>
      <c r="AD221" s="169"/>
    </row>
    <row r="222" spans="1:30" s="22" customFormat="1" ht="18" customHeight="1">
      <c r="A222" s="225"/>
      <c r="B222" s="161"/>
      <c r="C222" s="161"/>
      <c r="D222" s="162"/>
      <c r="E222" s="161"/>
      <c r="F222" s="163"/>
      <c r="G222" s="163"/>
      <c r="H222" s="163"/>
      <c r="I222" s="163"/>
      <c r="J222" s="163"/>
      <c r="K222" s="163"/>
      <c r="L222" s="163"/>
      <c r="M222" s="163"/>
      <c r="N222" s="163"/>
      <c r="O222" s="52">
        <f>SUM(F222,H222,N222)</f>
        <v>0</v>
      </c>
      <c r="P222" s="52">
        <f>SUM(F222:N222)</f>
        <v>0</v>
      </c>
      <c r="Q222" s="209"/>
      <c r="R222" s="167"/>
      <c r="S222" s="167"/>
      <c r="T222" s="167"/>
      <c r="U222" s="167"/>
      <c r="V222" s="167"/>
      <c r="W222" s="60">
        <f t="shared" si="6"/>
        <v>0</v>
      </c>
      <c r="X222" s="60">
        <f t="shared" si="7"/>
        <v>0</v>
      </c>
      <c r="Y222" s="230"/>
      <c r="Z222" s="230"/>
      <c r="AA222" s="232"/>
      <c r="AB222" s="228"/>
      <c r="AC222" s="161"/>
      <c r="AD222" s="170"/>
    </row>
    <row r="223" spans="1:30" s="22" customFormat="1" ht="18" customHeight="1">
      <c r="A223" s="226"/>
      <c r="B223" s="164"/>
      <c r="C223" s="164"/>
      <c r="D223" s="164"/>
      <c r="E223" s="164"/>
      <c r="F223" s="165"/>
      <c r="G223" s="165"/>
      <c r="H223" s="165"/>
      <c r="I223" s="165"/>
      <c r="J223" s="165"/>
      <c r="K223" s="165"/>
      <c r="L223" s="165"/>
      <c r="M223" s="165"/>
      <c r="N223" s="165"/>
      <c r="O223" s="55"/>
      <c r="P223" s="55"/>
      <c r="Q223" s="210"/>
      <c r="R223" s="168"/>
      <c r="S223" s="168"/>
      <c r="T223" s="168"/>
      <c r="U223" s="168"/>
      <c r="V223" s="168"/>
      <c r="W223" s="62">
        <f t="shared" si="6"/>
        <v>0</v>
      </c>
      <c r="X223" s="62">
        <f t="shared" si="7"/>
        <v>0</v>
      </c>
      <c r="Y223" s="231"/>
      <c r="Z223" s="231"/>
      <c r="AA223" s="233"/>
      <c r="AB223" s="229"/>
      <c r="AC223" s="164"/>
      <c r="AD223" s="171"/>
    </row>
    <row r="224" spans="1:30" s="22" customFormat="1" ht="18" customHeight="1">
      <c r="A224" s="224">
        <v>74</v>
      </c>
      <c r="B224" s="158"/>
      <c r="C224" s="158"/>
      <c r="D224" s="159"/>
      <c r="E224" s="158"/>
      <c r="F224" s="160"/>
      <c r="G224" s="160"/>
      <c r="H224" s="160"/>
      <c r="I224" s="160"/>
      <c r="J224" s="160"/>
      <c r="K224" s="160"/>
      <c r="L224" s="160"/>
      <c r="M224" s="160"/>
      <c r="N224" s="160"/>
      <c r="O224" s="49"/>
      <c r="P224" s="49"/>
      <c r="Q224" s="208"/>
      <c r="R224" s="166"/>
      <c r="S224" s="166"/>
      <c r="T224" s="166"/>
      <c r="U224" s="166"/>
      <c r="V224" s="166"/>
      <c r="W224" s="58">
        <f t="shared" si="6"/>
        <v>0</v>
      </c>
      <c r="X224" s="58">
        <f t="shared" si="7"/>
        <v>0</v>
      </c>
      <c r="Y224" s="166"/>
      <c r="Z224" s="166"/>
      <c r="AA224" s="166"/>
      <c r="AB224" s="227"/>
      <c r="AC224" s="158"/>
      <c r="AD224" s="169"/>
    </row>
    <row r="225" spans="1:30" s="22" customFormat="1" ht="18" customHeight="1">
      <c r="A225" s="225"/>
      <c r="B225" s="161"/>
      <c r="C225" s="161"/>
      <c r="D225" s="162"/>
      <c r="E225" s="161"/>
      <c r="F225" s="163"/>
      <c r="G225" s="163"/>
      <c r="H225" s="163"/>
      <c r="I225" s="163"/>
      <c r="J225" s="163"/>
      <c r="K225" s="163"/>
      <c r="L225" s="163"/>
      <c r="M225" s="163"/>
      <c r="N225" s="163"/>
      <c r="O225" s="52">
        <f>SUM(F225,H225,N225)</f>
        <v>0</v>
      </c>
      <c r="P225" s="52">
        <f>SUM(F225:N225)</f>
        <v>0</v>
      </c>
      <c r="Q225" s="209"/>
      <c r="R225" s="167"/>
      <c r="S225" s="167"/>
      <c r="T225" s="167"/>
      <c r="U225" s="167"/>
      <c r="V225" s="167"/>
      <c r="W225" s="60">
        <f t="shared" si="6"/>
        <v>0</v>
      </c>
      <c r="X225" s="60">
        <f t="shared" si="7"/>
        <v>0</v>
      </c>
      <c r="Y225" s="230"/>
      <c r="Z225" s="230"/>
      <c r="AA225" s="232"/>
      <c r="AB225" s="228"/>
      <c r="AC225" s="161"/>
      <c r="AD225" s="170"/>
    </row>
    <row r="226" spans="1:30" s="22" customFormat="1" ht="18" customHeight="1">
      <c r="A226" s="226"/>
      <c r="B226" s="164"/>
      <c r="C226" s="164"/>
      <c r="D226" s="164"/>
      <c r="E226" s="164"/>
      <c r="F226" s="165"/>
      <c r="G226" s="165"/>
      <c r="H226" s="165"/>
      <c r="I226" s="165"/>
      <c r="J226" s="165"/>
      <c r="K226" s="165"/>
      <c r="L226" s="165"/>
      <c r="M226" s="165"/>
      <c r="N226" s="165"/>
      <c r="O226" s="55"/>
      <c r="P226" s="55"/>
      <c r="Q226" s="210"/>
      <c r="R226" s="168"/>
      <c r="S226" s="168"/>
      <c r="T226" s="168"/>
      <c r="U226" s="168"/>
      <c r="V226" s="168"/>
      <c r="W226" s="62">
        <f t="shared" si="6"/>
        <v>0</v>
      </c>
      <c r="X226" s="62">
        <f t="shared" si="7"/>
        <v>0</v>
      </c>
      <c r="Y226" s="231"/>
      <c r="Z226" s="231"/>
      <c r="AA226" s="233"/>
      <c r="AB226" s="229"/>
      <c r="AC226" s="164"/>
      <c r="AD226" s="171"/>
    </row>
    <row r="227" spans="1:30" s="22" customFormat="1" ht="18" customHeight="1">
      <c r="A227" s="224">
        <v>75</v>
      </c>
      <c r="B227" s="158"/>
      <c r="C227" s="158"/>
      <c r="D227" s="159"/>
      <c r="E227" s="158"/>
      <c r="F227" s="160"/>
      <c r="G227" s="160"/>
      <c r="H227" s="160"/>
      <c r="I227" s="160"/>
      <c r="J227" s="160"/>
      <c r="K227" s="160"/>
      <c r="L227" s="160"/>
      <c r="M227" s="160"/>
      <c r="N227" s="160"/>
      <c r="O227" s="49"/>
      <c r="P227" s="49"/>
      <c r="Q227" s="208"/>
      <c r="R227" s="166"/>
      <c r="S227" s="166"/>
      <c r="T227" s="166"/>
      <c r="U227" s="166"/>
      <c r="V227" s="166"/>
      <c r="W227" s="58">
        <f t="shared" si="6"/>
        <v>0</v>
      </c>
      <c r="X227" s="58">
        <f t="shared" si="7"/>
        <v>0</v>
      </c>
      <c r="Y227" s="166"/>
      <c r="Z227" s="166"/>
      <c r="AA227" s="166"/>
      <c r="AB227" s="227"/>
      <c r="AC227" s="158"/>
      <c r="AD227" s="169"/>
    </row>
    <row r="228" spans="1:30" s="22" customFormat="1" ht="18" customHeight="1">
      <c r="A228" s="225"/>
      <c r="B228" s="161"/>
      <c r="C228" s="161"/>
      <c r="D228" s="162"/>
      <c r="E228" s="161"/>
      <c r="F228" s="163"/>
      <c r="G228" s="163"/>
      <c r="H228" s="163"/>
      <c r="I228" s="163"/>
      <c r="J228" s="163"/>
      <c r="K228" s="163"/>
      <c r="L228" s="163"/>
      <c r="M228" s="163"/>
      <c r="N228" s="163"/>
      <c r="O228" s="52">
        <f>SUM(F228,H228,N228)</f>
        <v>0</v>
      </c>
      <c r="P228" s="52">
        <f>SUM(F228:N228)</f>
        <v>0</v>
      </c>
      <c r="Q228" s="209"/>
      <c r="R228" s="167"/>
      <c r="S228" s="167"/>
      <c r="T228" s="167"/>
      <c r="U228" s="167"/>
      <c r="V228" s="167"/>
      <c r="W228" s="60">
        <f t="shared" si="6"/>
        <v>0</v>
      </c>
      <c r="X228" s="60">
        <f t="shared" si="7"/>
        <v>0</v>
      </c>
      <c r="Y228" s="230"/>
      <c r="Z228" s="230"/>
      <c r="AA228" s="232"/>
      <c r="AB228" s="228"/>
      <c r="AC228" s="161"/>
      <c r="AD228" s="170"/>
    </row>
    <row r="229" spans="1:30" s="22" customFormat="1" ht="18" customHeight="1">
      <c r="A229" s="226"/>
      <c r="B229" s="164"/>
      <c r="C229" s="164"/>
      <c r="D229" s="164"/>
      <c r="E229" s="164"/>
      <c r="F229" s="165"/>
      <c r="G229" s="165"/>
      <c r="H229" s="165"/>
      <c r="I229" s="165"/>
      <c r="J229" s="165"/>
      <c r="K229" s="165"/>
      <c r="L229" s="165"/>
      <c r="M229" s="165"/>
      <c r="N229" s="165"/>
      <c r="O229" s="55"/>
      <c r="P229" s="55"/>
      <c r="Q229" s="210"/>
      <c r="R229" s="168"/>
      <c r="S229" s="168"/>
      <c r="T229" s="168"/>
      <c r="U229" s="168"/>
      <c r="V229" s="168"/>
      <c r="W229" s="62">
        <f t="shared" si="6"/>
        <v>0</v>
      </c>
      <c r="X229" s="62">
        <f t="shared" si="7"/>
        <v>0</v>
      </c>
      <c r="Y229" s="231"/>
      <c r="Z229" s="231"/>
      <c r="AA229" s="233"/>
      <c r="AB229" s="229"/>
      <c r="AC229" s="164"/>
      <c r="AD229" s="171"/>
    </row>
    <row r="230" spans="1:30" s="22" customFormat="1" ht="18" customHeight="1">
      <c r="A230" s="224">
        <v>76</v>
      </c>
      <c r="B230" s="158"/>
      <c r="C230" s="158"/>
      <c r="D230" s="159"/>
      <c r="E230" s="158"/>
      <c r="F230" s="160"/>
      <c r="G230" s="160"/>
      <c r="H230" s="160"/>
      <c r="I230" s="160"/>
      <c r="J230" s="160"/>
      <c r="K230" s="160"/>
      <c r="L230" s="160"/>
      <c r="M230" s="160"/>
      <c r="N230" s="160"/>
      <c r="O230" s="49"/>
      <c r="P230" s="49"/>
      <c r="Q230" s="208"/>
      <c r="R230" s="166"/>
      <c r="S230" s="166"/>
      <c r="T230" s="166"/>
      <c r="U230" s="166"/>
      <c r="V230" s="166"/>
      <c r="W230" s="58">
        <f t="shared" si="6"/>
        <v>0</v>
      </c>
      <c r="X230" s="58">
        <f t="shared" si="7"/>
        <v>0</v>
      </c>
      <c r="Y230" s="166"/>
      <c r="Z230" s="166"/>
      <c r="AA230" s="166"/>
      <c r="AB230" s="227"/>
      <c r="AC230" s="158"/>
      <c r="AD230" s="169"/>
    </row>
    <row r="231" spans="1:30" s="22" customFormat="1" ht="18" customHeight="1">
      <c r="A231" s="225"/>
      <c r="B231" s="161"/>
      <c r="C231" s="161"/>
      <c r="D231" s="162"/>
      <c r="E231" s="161"/>
      <c r="F231" s="163"/>
      <c r="G231" s="163"/>
      <c r="H231" s="163"/>
      <c r="I231" s="163"/>
      <c r="J231" s="163"/>
      <c r="K231" s="163"/>
      <c r="L231" s="163"/>
      <c r="M231" s="163"/>
      <c r="N231" s="163"/>
      <c r="O231" s="52">
        <f>SUM(F231,H231,N231)</f>
        <v>0</v>
      </c>
      <c r="P231" s="52">
        <f>SUM(F231:N231)</f>
        <v>0</v>
      </c>
      <c r="Q231" s="209"/>
      <c r="R231" s="167"/>
      <c r="S231" s="167"/>
      <c r="T231" s="167"/>
      <c r="U231" s="167"/>
      <c r="V231" s="167"/>
      <c r="W231" s="60">
        <f t="shared" si="6"/>
        <v>0</v>
      </c>
      <c r="X231" s="60">
        <f t="shared" si="7"/>
        <v>0</v>
      </c>
      <c r="Y231" s="230"/>
      <c r="Z231" s="230"/>
      <c r="AA231" s="232"/>
      <c r="AB231" s="228"/>
      <c r="AC231" s="161"/>
      <c r="AD231" s="170"/>
    </row>
    <row r="232" spans="1:30" s="22" customFormat="1" ht="18" customHeight="1">
      <c r="A232" s="226"/>
      <c r="B232" s="164"/>
      <c r="C232" s="164"/>
      <c r="D232" s="164"/>
      <c r="E232" s="164"/>
      <c r="F232" s="165"/>
      <c r="G232" s="165"/>
      <c r="H232" s="165"/>
      <c r="I232" s="165"/>
      <c r="J232" s="165"/>
      <c r="K232" s="165"/>
      <c r="L232" s="165"/>
      <c r="M232" s="165"/>
      <c r="N232" s="165"/>
      <c r="O232" s="55"/>
      <c r="P232" s="55"/>
      <c r="Q232" s="210"/>
      <c r="R232" s="168"/>
      <c r="S232" s="168"/>
      <c r="T232" s="168"/>
      <c r="U232" s="168"/>
      <c r="V232" s="168"/>
      <c r="W232" s="62">
        <f t="shared" si="6"/>
        <v>0</v>
      </c>
      <c r="X232" s="62">
        <f t="shared" si="7"/>
        <v>0</v>
      </c>
      <c r="Y232" s="231"/>
      <c r="Z232" s="231"/>
      <c r="AA232" s="233"/>
      <c r="AB232" s="229"/>
      <c r="AC232" s="164"/>
      <c r="AD232" s="171"/>
    </row>
    <row r="233" spans="1:30" s="22" customFormat="1" ht="18" customHeight="1">
      <c r="A233" s="224">
        <v>77</v>
      </c>
      <c r="B233" s="158"/>
      <c r="C233" s="158"/>
      <c r="D233" s="159"/>
      <c r="E233" s="158"/>
      <c r="F233" s="160"/>
      <c r="G233" s="160"/>
      <c r="H233" s="160"/>
      <c r="I233" s="160"/>
      <c r="J233" s="160"/>
      <c r="K233" s="160"/>
      <c r="L233" s="160"/>
      <c r="M233" s="160"/>
      <c r="N233" s="160"/>
      <c r="O233" s="49"/>
      <c r="P233" s="49"/>
      <c r="Q233" s="208"/>
      <c r="R233" s="166"/>
      <c r="S233" s="166"/>
      <c r="T233" s="166"/>
      <c r="U233" s="166"/>
      <c r="V233" s="166"/>
      <c r="W233" s="58">
        <f t="shared" si="6"/>
        <v>0</v>
      </c>
      <c r="X233" s="58">
        <f t="shared" si="7"/>
        <v>0</v>
      </c>
      <c r="Y233" s="166"/>
      <c r="Z233" s="166"/>
      <c r="AA233" s="166"/>
      <c r="AB233" s="227"/>
      <c r="AC233" s="158"/>
      <c r="AD233" s="169"/>
    </row>
    <row r="234" spans="1:30" s="22" customFormat="1" ht="18" customHeight="1">
      <c r="A234" s="225"/>
      <c r="B234" s="161"/>
      <c r="C234" s="161"/>
      <c r="D234" s="162"/>
      <c r="E234" s="161"/>
      <c r="F234" s="163"/>
      <c r="G234" s="163"/>
      <c r="H234" s="163"/>
      <c r="I234" s="163"/>
      <c r="J234" s="163"/>
      <c r="K234" s="163"/>
      <c r="L234" s="163"/>
      <c r="M234" s="163"/>
      <c r="N234" s="163"/>
      <c r="O234" s="52">
        <f>SUM(F234,H234,N234)</f>
        <v>0</v>
      </c>
      <c r="P234" s="52">
        <f>SUM(F234:N234)</f>
        <v>0</v>
      </c>
      <c r="Q234" s="209"/>
      <c r="R234" s="167"/>
      <c r="S234" s="167"/>
      <c r="T234" s="167"/>
      <c r="U234" s="167"/>
      <c r="V234" s="167"/>
      <c r="W234" s="60">
        <f t="shared" si="6"/>
        <v>0</v>
      </c>
      <c r="X234" s="60">
        <f t="shared" si="7"/>
        <v>0</v>
      </c>
      <c r="Y234" s="230"/>
      <c r="Z234" s="230"/>
      <c r="AA234" s="232"/>
      <c r="AB234" s="228"/>
      <c r="AC234" s="161"/>
      <c r="AD234" s="170"/>
    </row>
    <row r="235" spans="1:30" s="22" customFormat="1" ht="18" customHeight="1">
      <c r="A235" s="226"/>
      <c r="B235" s="164"/>
      <c r="C235" s="164"/>
      <c r="D235" s="164"/>
      <c r="E235" s="164"/>
      <c r="F235" s="165"/>
      <c r="G235" s="165"/>
      <c r="H235" s="165"/>
      <c r="I235" s="165"/>
      <c r="J235" s="165"/>
      <c r="K235" s="165"/>
      <c r="L235" s="165"/>
      <c r="M235" s="165"/>
      <c r="N235" s="165"/>
      <c r="O235" s="55"/>
      <c r="P235" s="55"/>
      <c r="Q235" s="210"/>
      <c r="R235" s="168"/>
      <c r="S235" s="168"/>
      <c r="T235" s="168"/>
      <c r="U235" s="168"/>
      <c r="V235" s="168"/>
      <c r="W235" s="62">
        <f t="shared" si="6"/>
        <v>0</v>
      </c>
      <c r="X235" s="62">
        <f t="shared" si="7"/>
        <v>0</v>
      </c>
      <c r="Y235" s="231"/>
      <c r="Z235" s="231"/>
      <c r="AA235" s="233"/>
      <c r="AB235" s="229"/>
      <c r="AC235" s="164"/>
      <c r="AD235" s="171"/>
    </row>
    <row r="236" spans="1:30" s="22" customFormat="1" ht="18" customHeight="1">
      <c r="A236" s="224">
        <v>78</v>
      </c>
      <c r="B236" s="158"/>
      <c r="C236" s="158"/>
      <c r="D236" s="159"/>
      <c r="E236" s="158"/>
      <c r="F236" s="160"/>
      <c r="G236" s="160"/>
      <c r="H236" s="160"/>
      <c r="I236" s="160"/>
      <c r="J236" s="160"/>
      <c r="K236" s="160"/>
      <c r="L236" s="160"/>
      <c r="M236" s="160"/>
      <c r="N236" s="160"/>
      <c r="O236" s="49"/>
      <c r="P236" s="49"/>
      <c r="Q236" s="208"/>
      <c r="R236" s="166"/>
      <c r="S236" s="166"/>
      <c r="T236" s="166"/>
      <c r="U236" s="166"/>
      <c r="V236" s="166"/>
      <c r="W236" s="58">
        <f t="shared" si="6"/>
        <v>0</v>
      </c>
      <c r="X236" s="58">
        <f t="shared" si="7"/>
        <v>0</v>
      </c>
      <c r="Y236" s="166"/>
      <c r="Z236" s="166"/>
      <c r="AA236" s="166"/>
      <c r="AB236" s="227"/>
      <c r="AC236" s="158"/>
      <c r="AD236" s="169"/>
    </row>
    <row r="237" spans="1:30" s="22" customFormat="1" ht="18" customHeight="1">
      <c r="A237" s="225"/>
      <c r="B237" s="161"/>
      <c r="C237" s="161"/>
      <c r="D237" s="162"/>
      <c r="E237" s="161"/>
      <c r="F237" s="163"/>
      <c r="G237" s="163"/>
      <c r="H237" s="163"/>
      <c r="I237" s="163"/>
      <c r="J237" s="163"/>
      <c r="K237" s="163"/>
      <c r="L237" s="163"/>
      <c r="M237" s="163"/>
      <c r="N237" s="163"/>
      <c r="O237" s="52">
        <f>SUM(F237,H237,N237)</f>
        <v>0</v>
      </c>
      <c r="P237" s="52">
        <f>SUM(F237:N237)</f>
        <v>0</v>
      </c>
      <c r="Q237" s="209"/>
      <c r="R237" s="167"/>
      <c r="S237" s="167"/>
      <c r="T237" s="167"/>
      <c r="U237" s="167"/>
      <c r="V237" s="167"/>
      <c r="W237" s="60">
        <f t="shared" si="6"/>
        <v>0</v>
      </c>
      <c r="X237" s="60">
        <f t="shared" si="7"/>
        <v>0</v>
      </c>
      <c r="Y237" s="230"/>
      <c r="Z237" s="230"/>
      <c r="AA237" s="232"/>
      <c r="AB237" s="228"/>
      <c r="AC237" s="161"/>
      <c r="AD237" s="170"/>
    </row>
    <row r="238" spans="1:30" s="22" customFormat="1" ht="18" customHeight="1">
      <c r="A238" s="226"/>
      <c r="B238" s="164"/>
      <c r="C238" s="164"/>
      <c r="D238" s="164"/>
      <c r="E238" s="164"/>
      <c r="F238" s="165"/>
      <c r="G238" s="165"/>
      <c r="H238" s="165"/>
      <c r="I238" s="165"/>
      <c r="J238" s="165"/>
      <c r="K238" s="165"/>
      <c r="L238" s="165"/>
      <c r="M238" s="165"/>
      <c r="N238" s="165"/>
      <c r="O238" s="55"/>
      <c r="P238" s="55"/>
      <c r="Q238" s="210"/>
      <c r="R238" s="168"/>
      <c r="S238" s="168"/>
      <c r="T238" s="168"/>
      <c r="U238" s="168"/>
      <c r="V238" s="168"/>
      <c r="W238" s="62">
        <f t="shared" si="6"/>
        <v>0</v>
      </c>
      <c r="X238" s="62">
        <f t="shared" si="7"/>
        <v>0</v>
      </c>
      <c r="Y238" s="231"/>
      <c r="Z238" s="231"/>
      <c r="AA238" s="233"/>
      <c r="AB238" s="229"/>
      <c r="AC238" s="164"/>
      <c r="AD238" s="171"/>
    </row>
    <row r="239" spans="1:30" s="22" customFormat="1" ht="18" customHeight="1">
      <c r="A239" s="224">
        <v>79</v>
      </c>
      <c r="B239" s="158"/>
      <c r="C239" s="158"/>
      <c r="D239" s="159"/>
      <c r="E239" s="158"/>
      <c r="F239" s="160"/>
      <c r="G239" s="160"/>
      <c r="H239" s="160"/>
      <c r="I239" s="160"/>
      <c r="J239" s="160"/>
      <c r="K239" s="160"/>
      <c r="L239" s="160"/>
      <c r="M239" s="160"/>
      <c r="N239" s="160"/>
      <c r="O239" s="49"/>
      <c r="P239" s="49"/>
      <c r="Q239" s="208"/>
      <c r="R239" s="166"/>
      <c r="S239" s="166"/>
      <c r="T239" s="166"/>
      <c r="U239" s="166"/>
      <c r="V239" s="166"/>
      <c r="W239" s="58">
        <f t="shared" si="6"/>
        <v>0</v>
      </c>
      <c r="X239" s="58">
        <f t="shared" si="7"/>
        <v>0</v>
      </c>
      <c r="Y239" s="166"/>
      <c r="Z239" s="166"/>
      <c r="AA239" s="166"/>
      <c r="AB239" s="227"/>
      <c r="AC239" s="158"/>
      <c r="AD239" s="169"/>
    </row>
    <row r="240" spans="1:30" s="22" customFormat="1" ht="18" customHeight="1">
      <c r="A240" s="225"/>
      <c r="B240" s="161"/>
      <c r="C240" s="161"/>
      <c r="D240" s="162"/>
      <c r="E240" s="161"/>
      <c r="F240" s="163"/>
      <c r="G240" s="163"/>
      <c r="H240" s="163"/>
      <c r="I240" s="163"/>
      <c r="J240" s="163"/>
      <c r="K240" s="163"/>
      <c r="L240" s="163"/>
      <c r="M240" s="163"/>
      <c r="N240" s="163"/>
      <c r="O240" s="52">
        <f>SUM(F240,H240,N240)</f>
        <v>0</v>
      </c>
      <c r="P240" s="52">
        <f>SUM(F240:N240)</f>
        <v>0</v>
      </c>
      <c r="Q240" s="209"/>
      <c r="R240" s="167"/>
      <c r="S240" s="167"/>
      <c r="T240" s="167"/>
      <c r="U240" s="167"/>
      <c r="V240" s="167"/>
      <c r="W240" s="60">
        <f t="shared" si="6"/>
        <v>0</v>
      </c>
      <c r="X240" s="60">
        <f t="shared" si="7"/>
        <v>0</v>
      </c>
      <c r="Y240" s="230"/>
      <c r="Z240" s="230"/>
      <c r="AA240" s="232"/>
      <c r="AB240" s="228"/>
      <c r="AC240" s="161"/>
      <c r="AD240" s="170"/>
    </row>
    <row r="241" spans="1:30" s="22" customFormat="1" ht="18" customHeight="1">
      <c r="A241" s="226"/>
      <c r="B241" s="164"/>
      <c r="C241" s="164"/>
      <c r="D241" s="164"/>
      <c r="E241" s="164"/>
      <c r="F241" s="165"/>
      <c r="G241" s="165"/>
      <c r="H241" s="165"/>
      <c r="I241" s="165"/>
      <c r="J241" s="165"/>
      <c r="K241" s="165"/>
      <c r="L241" s="165"/>
      <c r="M241" s="165"/>
      <c r="N241" s="165"/>
      <c r="O241" s="55"/>
      <c r="P241" s="55"/>
      <c r="Q241" s="210"/>
      <c r="R241" s="168"/>
      <c r="S241" s="168"/>
      <c r="T241" s="168"/>
      <c r="U241" s="168"/>
      <c r="V241" s="168"/>
      <c r="W241" s="62">
        <f t="shared" si="6"/>
        <v>0</v>
      </c>
      <c r="X241" s="62">
        <f t="shared" si="7"/>
        <v>0</v>
      </c>
      <c r="Y241" s="231"/>
      <c r="Z241" s="231"/>
      <c r="AA241" s="233"/>
      <c r="AB241" s="229"/>
      <c r="AC241" s="164"/>
      <c r="AD241" s="171"/>
    </row>
    <row r="242" spans="1:30" s="22" customFormat="1" ht="18" customHeight="1">
      <c r="A242" s="224">
        <v>80</v>
      </c>
      <c r="B242" s="158"/>
      <c r="C242" s="158"/>
      <c r="D242" s="159"/>
      <c r="E242" s="158"/>
      <c r="F242" s="160"/>
      <c r="G242" s="160"/>
      <c r="H242" s="160"/>
      <c r="I242" s="160"/>
      <c r="J242" s="160"/>
      <c r="K242" s="160"/>
      <c r="L242" s="160"/>
      <c r="M242" s="160"/>
      <c r="N242" s="160"/>
      <c r="O242" s="49"/>
      <c r="P242" s="49"/>
      <c r="Q242" s="208"/>
      <c r="R242" s="166"/>
      <c r="S242" s="166"/>
      <c r="T242" s="166"/>
      <c r="U242" s="166"/>
      <c r="V242" s="166"/>
      <c r="W242" s="58">
        <f t="shared" si="6"/>
        <v>0</v>
      </c>
      <c r="X242" s="58">
        <f t="shared" si="7"/>
        <v>0</v>
      </c>
      <c r="Y242" s="166"/>
      <c r="Z242" s="166"/>
      <c r="AA242" s="166"/>
      <c r="AB242" s="227"/>
      <c r="AC242" s="158"/>
      <c r="AD242" s="169"/>
    </row>
    <row r="243" spans="1:30" s="22" customFormat="1" ht="18" customHeight="1">
      <c r="A243" s="225"/>
      <c r="B243" s="161"/>
      <c r="C243" s="161"/>
      <c r="D243" s="162"/>
      <c r="E243" s="161"/>
      <c r="F243" s="163"/>
      <c r="G243" s="163"/>
      <c r="H243" s="163"/>
      <c r="I243" s="163"/>
      <c r="J243" s="163"/>
      <c r="K243" s="163"/>
      <c r="L243" s="163"/>
      <c r="M243" s="163"/>
      <c r="N243" s="163"/>
      <c r="O243" s="52">
        <f>SUM(F243,H243,N243)</f>
        <v>0</v>
      </c>
      <c r="P243" s="52">
        <f>SUM(F243:N243)</f>
        <v>0</v>
      </c>
      <c r="Q243" s="209"/>
      <c r="R243" s="167"/>
      <c r="S243" s="167"/>
      <c r="T243" s="167"/>
      <c r="U243" s="167"/>
      <c r="V243" s="167"/>
      <c r="W243" s="60">
        <f t="shared" si="6"/>
        <v>0</v>
      </c>
      <c r="X243" s="60">
        <f t="shared" si="7"/>
        <v>0</v>
      </c>
      <c r="Y243" s="230"/>
      <c r="Z243" s="230"/>
      <c r="AA243" s="232"/>
      <c r="AB243" s="228"/>
      <c r="AC243" s="161"/>
      <c r="AD243" s="170"/>
    </row>
    <row r="244" spans="1:30" s="22" customFormat="1" ht="18" customHeight="1">
      <c r="A244" s="226"/>
      <c r="B244" s="164"/>
      <c r="C244" s="164"/>
      <c r="D244" s="164"/>
      <c r="E244" s="164"/>
      <c r="F244" s="165"/>
      <c r="G244" s="165"/>
      <c r="H244" s="165"/>
      <c r="I244" s="165"/>
      <c r="J244" s="165"/>
      <c r="K244" s="165"/>
      <c r="L244" s="165"/>
      <c r="M244" s="165"/>
      <c r="N244" s="165"/>
      <c r="O244" s="55"/>
      <c r="P244" s="55"/>
      <c r="Q244" s="210"/>
      <c r="R244" s="168"/>
      <c r="S244" s="168"/>
      <c r="T244" s="168"/>
      <c r="U244" s="168"/>
      <c r="V244" s="168"/>
      <c r="W244" s="62">
        <f t="shared" si="6"/>
        <v>0</v>
      </c>
      <c r="X244" s="62">
        <f t="shared" si="7"/>
        <v>0</v>
      </c>
      <c r="Y244" s="231"/>
      <c r="Z244" s="231"/>
      <c r="AA244" s="233"/>
      <c r="AB244" s="229"/>
      <c r="AC244" s="164"/>
      <c r="AD244" s="171"/>
    </row>
    <row r="245" spans="1:30" s="22" customFormat="1" ht="18" customHeight="1">
      <c r="A245" s="224">
        <v>81</v>
      </c>
      <c r="B245" s="158"/>
      <c r="C245" s="158"/>
      <c r="D245" s="159"/>
      <c r="E245" s="158"/>
      <c r="F245" s="160"/>
      <c r="G245" s="160"/>
      <c r="H245" s="160"/>
      <c r="I245" s="160"/>
      <c r="J245" s="160"/>
      <c r="K245" s="160"/>
      <c r="L245" s="160"/>
      <c r="M245" s="160"/>
      <c r="N245" s="160"/>
      <c r="O245" s="49"/>
      <c r="P245" s="49"/>
      <c r="Q245" s="208"/>
      <c r="R245" s="166"/>
      <c r="S245" s="166"/>
      <c r="T245" s="166"/>
      <c r="U245" s="166"/>
      <c r="V245" s="166"/>
      <c r="W245" s="58">
        <f t="shared" si="6"/>
        <v>0</v>
      </c>
      <c r="X245" s="58">
        <f t="shared" si="7"/>
        <v>0</v>
      </c>
      <c r="Y245" s="166"/>
      <c r="Z245" s="166"/>
      <c r="AA245" s="166"/>
      <c r="AB245" s="227"/>
      <c r="AC245" s="158"/>
      <c r="AD245" s="169"/>
    </row>
    <row r="246" spans="1:30" s="22" customFormat="1" ht="18" customHeight="1">
      <c r="A246" s="225"/>
      <c r="B246" s="161"/>
      <c r="C246" s="161"/>
      <c r="D246" s="162"/>
      <c r="E246" s="161"/>
      <c r="F246" s="163"/>
      <c r="G246" s="163"/>
      <c r="H246" s="163"/>
      <c r="I246" s="163"/>
      <c r="J246" s="163"/>
      <c r="K246" s="163"/>
      <c r="L246" s="163"/>
      <c r="M246" s="163"/>
      <c r="N246" s="163"/>
      <c r="O246" s="52">
        <f>SUM(F246,H246,N246)</f>
        <v>0</v>
      </c>
      <c r="P246" s="52">
        <f>SUM(F246:N246)</f>
        <v>0</v>
      </c>
      <c r="Q246" s="209"/>
      <c r="R246" s="167"/>
      <c r="S246" s="167"/>
      <c r="T246" s="167"/>
      <c r="U246" s="167"/>
      <c r="V246" s="167"/>
      <c r="W246" s="60">
        <f t="shared" si="6"/>
        <v>0</v>
      </c>
      <c r="X246" s="60">
        <f t="shared" si="7"/>
        <v>0</v>
      </c>
      <c r="Y246" s="230"/>
      <c r="Z246" s="230"/>
      <c r="AA246" s="232"/>
      <c r="AB246" s="228"/>
      <c r="AC246" s="161"/>
      <c r="AD246" s="170"/>
    </row>
    <row r="247" spans="1:30" s="22" customFormat="1" ht="18" customHeight="1">
      <c r="A247" s="226"/>
      <c r="B247" s="164"/>
      <c r="C247" s="164"/>
      <c r="D247" s="164"/>
      <c r="E247" s="164"/>
      <c r="F247" s="165"/>
      <c r="G247" s="165"/>
      <c r="H247" s="165"/>
      <c r="I247" s="165"/>
      <c r="J247" s="165"/>
      <c r="K247" s="165"/>
      <c r="L247" s="165"/>
      <c r="M247" s="165"/>
      <c r="N247" s="165"/>
      <c r="O247" s="55"/>
      <c r="P247" s="55"/>
      <c r="Q247" s="210"/>
      <c r="R247" s="168"/>
      <c r="S247" s="168"/>
      <c r="T247" s="168"/>
      <c r="U247" s="168"/>
      <c r="V247" s="168"/>
      <c r="W247" s="62">
        <f t="shared" si="6"/>
        <v>0</v>
      </c>
      <c r="X247" s="62">
        <f t="shared" si="7"/>
        <v>0</v>
      </c>
      <c r="Y247" s="231"/>
      <c r="Z247" s="231"/>
      <c r="AA247" s="233"/>
      <c r="AB247" s="229"/>
      <c r="AC247" s="164"/>
      <c r="AD247" s="171"/>
    </row>
    <row r="248" spans="1:30" s="22" customFormat="1" ht="18" customHeight="1">
      <c r="A248" s="224">
        <v>82</v>
      </c>
      <c r="B248" s="158"/>
      <c r="C248" s="158"/>
      <c r="D248" s="159"/>
      <c r="E248" s="158"/>
      <c r="F248" s="160"/>
      <c r="G248" s="160"/>
      <c r="H248" s="160"/>
      <c r="I248" s="160"/>
      <c r="J248" s="160"/>
      <c r="K248" s="160"/>
      <c r="L248" s="160"/>
      <c r="M248" s="160"/>
      <c r="N248" s="160"/>
      <c r="O248" s="49"/>
      <c r="P248" s="49"/>
      <c r="Q248" s="208"/>
      <c r="R248" s="166"/>
      <c r="S248" s="166"/>
      <c r="T248" s="166"/>
      <c r="U248" s="166"/>
      <c r="V248" s="166"/>
      <c r="W248" s="58">
        <f t="shared" si="6"/>
        <v>0</v>
      </c>
      <c r="X248" s="58">
        <f t="shared" si="7"/>
        <v>0</v>
      </c>
      <c r="Y248" s="166"/>
      <c r="Z248" s="166"/>
      <c r="AA248" s="166"/>
      <c r="AB248" s="227"/>
      <c r="AC248" s="158"/>
      <c r="AD248" s="169"/>
    </row>
    <row r="249" spans="1:30" s="22" customFormat="1" ht="18" customHeight="1">
      <c r="A249" s="225"/>
      <c r="B249" s="161"/>
      <c r="C249" s="161"/>
      <c r="D249" s="162"/>
      <c r="E249" s="161"/>
      <c r="F249" s="163"/>
      <c r="G249" s="163"/>
      <c r="H249" s="163"/>
      <c r="I249" s="163"/>
      <c r="J249" s="163"/>
      <c r="K249" s="163"/>
      <c r="L249" s="163"/>
      <c r="M249" s="163"/>
      <c r="N249" s="163"/>
      <c r="O249" s="52">
        <f>SUM(F249,H249,N249)</f>
        <v>0</v>
      </c>
      <c r="P249" s="52">
        <f>SUM(F249:N249)</f>
        <v>0</v>
      </c>
      <c r="Q249" s="209"/>
      <c r="R249" s="167"/>
      <c r="S249" s="167"/>
      <c r="T249" s="167"/>
      <c r="U249" s="167"/>
      <c r="V249" s="167"/>
      <c r="W249" s="60">
        <f t="shared" si="6"/>
        <v>0</v>
      </c>
      <c r="X249" s="60">
        <f t="shared" si="7"/>
        <v>0</v>
      </c>
      <c r="Y249" s="230"/>
      <c r="Z249" s="230"/>
      <c r="AA249" s="232"/>
      <c r="AB249" s="228"/>
      <c r="AC249" s="161"/>
      <c r="AD249" s="170"/>
    </row>
    <row r="250" spans="1:30" s="22" customFormat="1" ht="18" customHeight="1">
      <c r="A250" s="226"/>
      <c r="B250" s="164"/>
      <c r="C250" s="164"/>
      <c r="D250" s="164"/>
      <c r="E250" s="164"/>
      <c r="F250" s="165"/>
      <c r="G250" s="165"/>
      <c r="H250" s="165"/>
      <c r="I250" s="165"/>
      <c r="J250" s="165"/>
      <c r="K250" s="165"/>
      <c r="L250" s="165"/>
      <c r="M250" s="165"/>
      <c r="N250" s="165"/>
      <c r="O250" s="55"/>
      <c r="P250" s="55"/>
      <c r="Q250" s="210"/>
      <c r="R250" s="168"/>
      <c r="S250" s="168"/>
      <c r="T250" s="168"/>
      <c r="U250" s="168"/>
      <c r="V250" s="168"/>
      <c r="W250" s="62">
        <f t="shared" si="6"/>
        <v>0</v>
      </c>
      <c r="X250" s="62">
        <f t="shared" si="7"/>
        <v>0</v>
      </c>
      <c r="Y250" s="231"/>
      <c r="Z250" s="231"/>
      <c r="AA250" s="233"/>
      <c r="AB250" s="229"/>
      <c r="AC250" s="164"/>
      <c r="AD250" s="171"/>
    </row>
    <row r="251" spans="1:30" s="22" customFormat="1" ht="18" customHeight="1">
      <c r="A251" s="224">
        <v>83</v>
      </c>
      <c r="B251" s="158"/>
      <c r="C251" s="158"/>
      <c r="D251" s="159"/>
      <c r="E251" s="158"/>
      <c r="F251" s="160"/>
      <c r="G251" s="160"/>
      <c r="H251" s="160"/>
      <c r="I251" s="160"/>
      <c r="J251" s="160"/>
      <c r="K251" s="160"/>
      <c r="L251" s="160"/>
      <c r="M251" s="160"/>
      <c r="N251" s="160"/>
      <c r="O251" s="49"/>
      <c r="P251" s="49"/>
      <c r="Q251" s="208"/>
      <c r="R251" s="166"/>
      <c r="S251" s="166"/>
      <c r="T251" s="166"/>
      <c r="U251" s="166"/>
      <c r="V251" s="166"/>
      <c r="W251" s="58">
        <f t="shared" si="6"/>
        <v>0</v>
      </c>
      <c r="X251" s="58">
        <f t="shared" si="7"/>
        <v>0</v>
      </c>
      <c r="Y251" s="166"/>
      <c r="Z251" s="166"/>
      <c r="AA251" s="166"/>
      <c r="AB251" s="227"/>
      <c r="AC251" s="158"/>
      <c r="AD251" s="169"/>
    </row>
    <row r="252" spans="1:30" s="22" customFormat="1" ht="18" customHeight="1">
      <c r="A252" s="225"/>
      <c r="B252" s="161"/>
      <c r="C252" s="161"/>
      <c r="D252" s="162"/>
      <c r="E252" s="161"/>
      <c r="F252" s="163"/>
      <c r="G252" s="163"/>
      <c r="H252" s="163"/>
      <c r="I252" s="163"/>
      <c r="J252" s="163"/>
      <c r="K252" s="163"/>
      <c r="L252" s="163"/>
      <c r="M252" s="163"/>
      <c r="N252" s="163"/>
      <c r="O252" s="52">
        <f>SUM(F252,H252,N252)</f>
        <v>0</v>
      </c>
      <c r="P252" s="52">
        <f>SUM(F252:N252)</f>
        <v>0</v>
      </c>
      <c r="Q252" s="209"/>
      <c r="R252" s="167"/>
      <c r="S252" s="167"/>
      <c r="T252" s="167"/>
      <c r="U252" s="167"/>
      <c r="V252" s="167"/>
      <c r="W252" s="60">
        <f t="shared" si="6"/>
        <v>0</v>
      </c>
      <c r="X252" s="60">
        <f t="shared" si="7"/>
        <v>0</v>
      </c>
      <c r="Y252" s="230"/>
      <c r="Z252" s="230"/>
      <c r="AA252" s="232"/>
      <c r="AB252" s="228"/>
      <c r="AC252" s="161"/>
      <c r="AD252" s="170"/>
    </row>
    <row r="253" spans="1:30" s="22" customFormat="1" ht="18" customHeight="1">
      <c r="A253" s="226"/>
      <c r="B253" s="164"/>
      <c r="C253" s="164"/>
      <c r="D253" s="164"/>
      <c r="E253" s="164"/>
      <c r="F253" s="165"/>
      <c r="G253" s="165"/>
      <c r="H253" s="165"/>
      <c r="I253" s="165"/>
      <c r="J253" s="165"/>
      <c r="K253" s="165"/>
      <c r="L253" s="165"/>
      <c r="M253" s="165"/>
      <c r="N253" s="165"/>
      <c r="O253" s="55"/>
      <c r="P253" s="55"/>
      <c r="Q253" s="210"/>
      <c r="R253" s="168"/>
      <c r="S253" s="168"/>
      <c r="T253" s="168"/>
      <c r="U253" s="168"/>
      <c r="V253" s="168"/>
      <c r="W253" s="62">
        <f t="shared" si="6"/>
        <v>0</v>
      </c>
      <c r="X253" s="62">
        <f t="shared" si="7"/>
        <v>0</v>
      </c>
      <c r="Y253" s="231"/>
      <c r="Z253" s="231"/>
      <c r="AA253" s="233"/>
      <c r="AB253" s="229"/>
      <c r="AC253" s="164"/>
      <c r="AD253" s="171"/>
    </row>
    <row r="254" spans="1:30" s="22" customFormat="1" ht="18" customHeight="1">
      <c r="A254" s="224">
        <v>84</v>
      </c>
      <c r="B254" s="158"/>
      <c r="C254" s="158"/>
      <c r="D254" s="159"/>
      <c r="E254" s="158"/>
      <c r="F254" s="160"/>
      <c r="G254" s="160"/>
      <c r="H254" s="160"/>
      <c r="I254" s="160"/>
      <c r="J254" s="160"/>
      <c r="K254" s="160"/>
      <c r="L254" s="160"/>
      <c r="M254" s="160"/>
      <c r="N254" s="160"/>
      <c r="O254" s="49"/>
      <c r="P254" s="49"/>
      <c r="Q254" s="208"/>
      <c r="R254" s="166"/>
      <c r="S254" s="166"/>
      <c r="T254" s="166"/>
      <c r="U254" s="166"/>
      <c r="V254" s="166"/>
      <c r="W254" s="58">
        <f t="shared" si="6"/>
        <v>0</v>
      </c>
      <c r="X254" s="58">
        <f t="shared" si="7"/>
        <v>0</v>
      </c>
      <c r="Y254" s="166"/>
      <c r="Z254" s="166"/>
      <c r="AA254" s="166"/>
      <c r="AB254" s="227"/>
      <c r="AC254" s="158"/>
      <c r="AD254" s="169"/>
    </row>
    <row r="255" spans="1:30" s="22" customFormat="1" ht="18" customHeight="1">
      <c r="A255" s="225"/>
      <c r="B255" s="161"/>
      <c r="C255" s="161"/>
      <c r="D255" s="162"/>
      <c r="E255" s="161"/>
      <c r="F255" s="163"/>
      <c r="G255" s="163"/>
      <c r="H255" s="163"/>
      <c r="I255" s="163"/>
      <c r="J255" s="163"/>
      <c r="K255" s="163"/>
      <c r="L255" s="163"/>
      <c r="M255" s="163"/>
      <c r="N255" s="163"/>
      <c r="O255" s="52">
        <f>SUM(F255,H255,N255)</f>
        <v>0</v>
      </c>
      <c r="P255" s="52">
        <f>SUM(F255:N255)</f>
        <v>0</v>
      </c>
      <c r="Q255" s="209"/>
      <c r="R255" s="167"/>
      <c r="S255" s="167"/>
      <c r="T255" s="167"/>
      <c r="U255" s="167"/>
      <c r="V255" s="167"/>
      <c r="W255" s="60">
        <f t="shared" si="6"/>
        <v>0</v>
      </c>
      <c r="X255" s="60">
        <f t="shared" si="7"/>
        <v>0</v>
      </c>
      <c r="Y255" s="230"/>
      <c r="Z255" s="230"/>
      <c r="AA255" s="232"/>
      <c r="AB255" s="228"/>
      <c r="AC255" s="161"/>
      <c r="AD255" s="170"/>
    </row>
    <row r="256" spans="1:30" s="22" customFormat="1" ht="18" customHeight="1">
      <c r="A256" s="226"/>
      <c r="B256" s="164"/>
      <c r="C256" s="164"/>
      <c r="D256" s="164"/>
      <c r="E256" s="164"/>
      <c r="F256" s="165"/>
      <c r="G256" s="165"/>
      <c r="H256" s="165"/>
      <c r="I256" s="165"/>
      <c r="J256" s="165"/>
      <c r="K256" s="165"/>
      <c r="L256" s="165"/>
      <c r="M256" s="165"/>
      <c r="N256" s="165"/>
      <c r="O256" s="55"/>
      <c r="P256" s="55"/>
      <c r="Q256" s="210"/>
      <c r="R256" s="168"/>
      <c r="S256" s="168"/>
      <c r="T256" s="168"/>
      <c r="U256" s="168"/>
      <c r="V256" s="168"/>
      <c r="W256" s="62">
        <f t="shared" si="6"/>
        <v>0</v>
      </c>
      <c r="X256" s="62">
        <f t="shared" si="7"/>
        <v>0</v>
      </c>
      <c r="Y256" s="231"/>
      <c r="Z256" s="231"/>
      <c r="AA256" s="233"/>
      <c r="AB256" s="229"/>
      <c r="AC256" s="164"/>
      <c r="AD256" s="171"/>
    </row>
    <row r="257" spans="1:30" s="22" customFormat="1" ht="18" customHeight="1">
      <c r="A257" s="224">
        <v>85</v>
      </c>
      <c r="B257" s="158"/>
      <c r="C257" s="158"/>
      <c r="D257" s="159"/>
      <c r="E257" s="158"/>
      <c r="F257" s="160"/>
      <c r="G257" s="160"/>
      <c r="H257" s="160"/>
      <c r="I257" s="160"/>
      <c r="J257" s="160"/>
      <c r="K257" s="160"/>
      <c r="L257" s="160"/>
      <c r="M257" s="160"/>
      <c r="N257" s="160"/>
      <c r="O257" s="49"/>
      <c r="P257" s="49"/>
      <c r="Q257" s="208"/>
      <c r="R257" s="166"/>
      <c r="S257" s="166"/>
      <c r="T257" s="166"/>
      <c r="U257" s="166"/>
      <c r="V257" s="166"/>
      <c r="W257" s="58">
        <f t="shared" si="6"/>
        <v>0</v>
      </c>
      <c r="X257" s="58">
        <f t="shared" si="7"/>
        <v>0</v>
      </c>
      <c r="Y257" s="166"/>
      <c r="Z257" s="166"/>
      <c r="AA257" s="166"/>
      <c r="AB257" s="227"/>
      <c r="AC257" s="158"/>
      <c r="AD257" s="169"/>
    </row>
    <row r="258" spans="1:30" s="22" customFormat="1" ht="18" customHeight="1">
      <c r="A258" s="225"/>
      <c r="B258" s="161"/>
      <c r="C258" s="161"/>
      <c r="D258" s="162"/>
      <c r="E258" s="161"/>
      <c r="F258" s="163"/>
      <c r="G258" s="163"/>
      <c r="H258" s="163"/>
      <c r="I258" s="163"/>
      <c r="J258" s="163"/>
      <c r="K258" s="163"/>
      <c r="L258" s="163"/>
      <c r="M258" s="163"/>
      <c r="N258" s="163"/>
      <c r="O258" s="52">
        <f>SUM(F258,H258,N258)</f>
        <v>0</v>
      </c>
      <c r="P258" s="52">
        <f>SUM(F258:N258)</f>
        <v>0</v>
      </c>
      <c r="Q258" s="209"/>
      <c r="R258" s="167"/>
      <c r="S258" s="167"/>
      <c r="T258" s="167"/>
      <c r="U258" s="167"/>
      <c r="V258" s="167"/>
      <c r="W258" s="60">
        <f t="shared" si="6"/>
        <v>0</v>
      </c>
      <c r="X258" s="60">
        <f t="shared" si="7"/>
        <v>0</v>
      </c>
      <c r="Y258" s="230"/>
      <c r="Z258" s="230"/>
      <c r="AA258" s="232"/>
      <c r="AB258" s="228"/>
      <c r="AC258" s="161"/>
      <c r="AD258" s="170"/>
    </row>
    <row r="259" spans="1:30" s="22" customFormat="1" ht="18" customHeight="1">
      <c r="A259" s="226"/>
      <c r="B259" s="164"/>
      <c r="C259" s="164"/>
      <c r="D259" s="164"/>
      <c r="E259" s="164"/>
      <c r="F259" s="165"/>
      <c r="G259" s="165"/>
      <c r="H259" s="165"/>
      <c r="I259" s="165"/>
      <c r="J259" s="165"/>
      <c r="K259" s="165"/>
      <c r="L259" s="165"/>
      <c r="M259" s="165"/>
      <c r="N259" s="165"/>
      <c r="O259" s="55"/>
      <c r="P259" s="55"/>
      <c r="Q259" s="210"/>
      <c r="R259" s="168"/>
      <c r="S259" s="168"/>
      <c r="T259" s="168"/>
      <c r="U259" s="168"/>
      <c r="V259" s="168"/>
      <c r="W259" s="62">
        <f t="shared" si="6"/>
        <v>0</v>
      </c>
      <c r="X259" s="62">
        <f t="shared" si="7"/>
        <v>0</v>
      </c>
      <c r="Y259" s="231"/>
      <c r="Z259" s="231"/>
      <c r="AA259" s="233"/>
      <c r="AB259" s="229"/>
      <c r="AC259" s="164"/>
      <c r="AD259" s="171"/>
    </row>
    <row r="260" spans="1:30" s="22" customFormat="1" ht="18" customHeight="1">
      <c r="A260" s="224">
        <v>86</v>
      </c>
      <c r="B260" s="158"/>
      <c r="C260" s="158"/>
      <c r="D260" s="159"/>
      <c r="E260" s="158"/>
      <c r="F260" s="160"/>
      <c r="G260" s="160"/>
      <c r="H260" s="160"/>
      <c r="I260" s="160"/>
      <c r="J260" s="160"/>
      <c r="K260" s="160"/>
      <c r="L260" s="160"/>
      <c r="M260" s="160"/>
      <c r="N260" s="160"/>
      <c r="O260" s="49"/>
      <c r="P260" s="49"/>
      <c r="Q260" s="208"/>
      <c r="R260" s="166"/>
      <c r="S260" s="166"/>
      <c r="T260" s="166"/>
      <c r="U260" s="166"/>
      <c r="V260" s="166"/>
      <c r="W260" s="58">
        <f t="shared" si="6"/>
        <v>0</v>
      </c>
      <c r="X260" s="58">
        <f t="shared" si="7"/>
        <v>0</v>
      </c>
      <c r="Y260" s="166"/>
      <c r="Z260" s="166"/>
      <c r="AA260" s="166"/>
      <c r="AB260" s="227"/>
      <c r="AC260" s="158"/>
      <c r="AD260" s="169"/>
    </row>
    <row r="261" spans="1:30" s="22" customFormat="1" ht="18" customHeight="1">
      <c r="A261" s="225"/>
      <c r="B261" s="161"/>
      <c r="C261" s="161"/>
      <c r="D261" s="162"/>
      <c r="E261" s="161"/>
      <c r="F261" s="163"/>
      <c r="G261" s="163"/>
      <c r="H261" s="163"/>
      <c r="I261" s="163"/>
      <c r="J261" s="163"/>
      <c r="K261" s="163"/>
      <c r="L261" s="163"/>
      <c r="M261" s="163"/>
      <c r="N261" s="163"/>
      <c r="O261" s="52">
        <f>SUM(F261,H261,N261)</f>
        <v>0</v>
      </c>
      <c r="P261" s="52">
        <f>SUM(F261:N261)</f>
        <v>0</v>
      </c>
      <c r="Q261" s="209"/>
      <c r="R261" s="167"/>
      <c r="S261" s="167"/>
      <c r="T261" s="167"/>
      <c r="U261" s="167"/>
      <c r="V261" s="167"/>
      <c r="W261" s="60">
        <f t="shared" si="6"/>
        <v>0</v>
      </c>
      <c r="X261" s="60">
        <f t="shared" si="7"/>
        <v>0</v>
      </c>
      <c r="Y261" s="230"/>
      <c r="Z261" s="230"/>
      <c r="AA261" s="232"/>
      <c r="AB261" s="228"/>
      <c r="AC261" s="161"/>
      <c r="AD261" s="170"/>
    </row>
    <row r="262" spans="1:30" s="22" customFormat="1" ht="18" customHeight="1">
      <c r="A262" s="226"/>
      <c r="B262" s="164"/>
      <c r="C262" s="164"/>
      <c r="D262" s="164"/>
      <c r="E262" s="164"/>
      <c r="F262" s="165"/>
      <c r="G262" s="165"/>
      <c r="H262" s="165"/>
      <c r="I262" s="165"/>
      <c r="J262" s="165"/>
      <c r="K262" s="165"/>
      <c r="L262" s="165"/>
      <c r="M262" s="165"/>
      <c r="N262" s="165"/>
      <c r="O262" s="55"/>
      <c r="P262" s="55"/>
      <c r="Q262" s="210"/>
      <c r="R262" s="168"/>
      <c r="S262" s="168"/>
      <c r="T262" s="168"/>
      <c r="U262" s="168"/>
      <c r="V262" s="168"/>
      <c r="W262" s="62">
        <f aca="true" t="shared" si="8" ref="W262:W304">SUM(R262,T262,V262)</f>
        <v>0</v>
      </c>
      <c r="X262" s="62">
        <f aca="true" t="shared" si="9" ref="X262:X304">SUM(R262:V262)</f>
        <v>0</v>
      </c>
      <c r="Y262" s="231"/>
      <c r="Z262" s="231"/>
      <c r="AA262" s="233"/>
      <c r="AB262" s="229"/>
      <c r="AC262" s="164"/>
      <c r="AD262" s="171"/>
    </row>
    <row r="263" spans="1:30" s="22" customFormat="1" ht="18" customHeight="1">
      <c r="A263" s="224">
        <v>87</v>
      </c>
      <c r="B263" s="158"/>
      <c r="C263" s="158"/>
      <c r="D263" s="159"/>
      <c r="E263" s="158"/>
      <c r="F263" s="160"/>
      <c r="G263" s="160"/>
      <c r="H263" s="160"/>
      <c r="I263" s="160"/>
      <c r="J263" s="160"/>
      <c r="K263" s="160"/>
      <c r="L263" s="160"/>
      <c r="M263" s="160"/>
      <c r="N263" s="160"/>
      <c r="O263" s="49"/>
      <c r="P263" s="49"/>
      <c r="Q263" s="208"/>
      <c r="R263" s="166"/>
      <c r="S263" s="166"/>
      <c r="T263" s="166"/>
      <c r="U263" s="166"/>
      <c r="V263" s="166"/>
      <c r="W263" s="58">
        <f t="shared" si="8"/>
        <v>0</v>
      </c>
      <c r="X263" s="58">
        <f t="shared" si="9"/>
        <v>0</v>
      </c>
      <c r="Y263" s="166"/>
      <c r="Z263" s="166"/>
      <c r="AA263" s="166"/>
      <c r="AB263" s="227"/>
      <c r="AC263" s="158"/>
      <c r="AD263" s="169"/>
    </row>
    <row r="264" spans="1:30" s="22" customFormat="1" ht="18" customHeight="1">
      <c r="A264" s="225"/>
      <c r="B264" s="161"/>
      <c r="C264" s="161"/>
      <c r="D264" s="162"/>
      <c r="E264" s="161"/>
      <c r="F264" s="163"/>
      <c r="G264" s="163"/>
      <c r="H264" s="163"/>
      <c r="I264" s="163"/>
      <c r="J264" s="163"/>
      <c r="K264" s="163"/>
      <c r="L264" s="163"/>
      <c r="M264" s="163"/>
      <c r="N264" s="163"/>
      <c r="O264" s="52">
        <f>SUM(F264,H264,N264)</f>
        <v>0</v>
      </c>
      <c r="P264" s="52">
        <f>SUM(F264:N264)</f>
        <v>0</v>
      </c>
      <c r="Q264" s="209"/>
      <c r="R264" s="167"/>
      <c r="S264" s="167"/>
      <c r="T264" s="167"/>
      <c r="U264" s="167"/>
      <c r="V264" s="167"/>
      <c r="W264" s="60">
        <f t="shared" si="8"/>
        <v>0</v>
      </c>
      <c r="X264" s="60">
        <f t="shared" si="9"/>
        <v>0</v>
      </c>
      <c r="Y264" s="230"/>
      <c r="Z264" s="230"/>
      <c r="AA264" s="232"/>
      <c r="AB264" s="228"/>
      <c r="AC264" s="161"/>
      <c r="AD264" s="170"/>
    </row>
    <row r="265" spans="1:30" s="22" customFormat="1" ht="18" customHeight="1">
      <c r="A265" s="226"/>
      <c r="B265" s="164"/>
      <c r="C265" s="164"/>
      <c r="D265" s="164"/>
      <c r="E265" s="164"/>
      <c r="F265" s="165"/>
      <c r="G265" s="165"/>
      <c r="H265" s="165"/>
      <c r="I265" s="165"/>
      <c r="J265" s="165"/>
      <c r="K265" s="165"/>
      <c r="L265" s="165"/>
      <c r="M265" s="165"/>
      <c r="N265" s="165"/>
      <c r="O265" s="55"/>
      <c r="P265" s="55"/>
      <c r="Q265" s="210"/>
      <c r="R265" s="168"/>
      <c r="S265" s="168"/>
      <c r="T265" s="168"/>
      <c r="U265" s="168"/>
      <c r="V265" s="168"/>
      <c r="W265" s="62">
        <f t="shared" si="8"/>
        <v>0</v>
      </c>
      <c r="X265" s="62">
        <f t="shared" si="9"/>
        <v>0</v>
      </c>
      <c r="Y265" s="231"/>
      <c r="Z265" s="231"/>
      <c r="AA265" s="233"/>
      <c r="AB265" s="229"/>
      <c r="AC265" s="164"/>
      <c r="AD265" s="171"/>
    </row>
    <row r="266" spans="1:30" s="22" customFormat="1" ht="18" customHeight="1">
      <c r="A266" s="224">
        <v>88</v>
      </c>
      <c r="B266" s="158"/>
      <c r="C266" s="158"/>
      <c r="D266" s="159"/>
      <c r="E266" s="158"/>
      <c r="F266" s="160"/>
      <c r="G266" s="160"/>
      <c r="H266" s="160"/>
      <c r="I266" s="160"/>
      <c r="J266" s="160"/>
      <c r="K266" s="160"/>
      <c r="L266" s="160"/>
      <c r="M266" s="160"/>
      <c r="N266" s="160"/>
      <c r="O266" s="49"/>
      <c r="P266" s="49"/>
      <c r="Q266" s="208"/>
      <c r="R266" s="166"/>
      <c r="S266" s="166"/>
      <c r="T266" s="166"/>
      <c r="U266" s="166"/>
      <c r="V266" s="166"/>
      <c r="W266" s="58">
        <f t="shared" si="8"/>
        <v>0</v>
      </c>
      <c r="X266" s="58">
        <f t="shared" si="9"/>
        <v>0</v>
      </c>
      <c r="Y266" s="166"/>
      <c r="Z266" s="166"/>
      <c r="AA266" s="166"/>
      <c r="AB266" s="227"/>
      <c r="AC266" s="158"/>
      <c r="AD266" s="169"/>
    </row>
    <row r="267" spans="1:30" s="22" customFormat="1" ht="18" customHeight="1">
      <c r="A267" s="225"/>
      <c r="B267" s="161"/>
      <c r="C267" s="161"/>
      <c r="D267" s="162"/>
      <c r="E267" s="161"/>
      <c r="F267" s="163"/>
      <c r="G267" s="163"/>
      <c r="H267" s="163"/>
      <c r="I267" s="163"/>
      <c r="J267" s="163"/>
      <c r="K267" s="163"/>
      <c r="L267" s="163"/>
      <c r="M267" s="163"/>
      <c r="N267" s="163"/>
      <c r="O267" s="52">
        <f>SUM(F267,H267,N267)</f>
        <v>0</v>
      </c>
      <c r="P267" s="52">
        <f>SUM(F267:N267)</f>
        <v>0</v>
      </c>
      <c r="Q267" s="209"/>
      <c r="R267" s="167"/>
      <c r="S267" s="167"/>
      <c r="T267" s="167"/>
      <c r="U267" s="167"/>
      <c r="V267" s="167"/>
      <c r="W267" s="60">
        <f t="shared" si="8"/>
        <v>0</v>
      </c>
      <c r="X267" s="60">
        <f t="shared" si="9"/>
        <v>0</v>
      </c>
      <c r="Y267" s="230"/>
      <c r="Z267" s="230"/>
      <c r="AA267" s="232"/>
      <c r="AB267" s="228"/>
      <c r="AC267" s="161"/>
      <c r="AD267" s="170"/>
    </row>
    <row r="268" spans="1:30" s="22" customFormat="1" ht="18" customHeight="1">
      <c r="A268" s="226"/>
      <c r="B268" s="164"/>
      <c r="C268" s="164"/>
      <c r="D268" s="164"/>
      <c r="E268" s="164"/>
      <c r="F268" s="165"/>
      <c r="G268" s="165"/>
      <c r="H268" s="165"/>
      <c r="I268" s="165"/>
      <c r="J268" s="165"/>
      <c r="K268" s="165"/>
      <c r="L268" s="165"/>
      <c r="M268" s="165"/>
      <c r="N268" s="165"/>
      <c r="O268" s="55"/>
      <c r="P268" s="55"/>
      <c r="Q268" s="210"/>
      <c r="R268" s="168"/>
      <c r="S268" s="168"/>
      <c r="T268" s="168"/>
      <c r="U268" s="168"/>
      <c r="V268" s="168"/>
      <c r="W268" s="62">
        <f t="shared" si="8"/>
        <v>0</v>
      </c>
      <c r="X268" s="62">
        <f t="shared" si="9"/>
        <v>0</v>
      </c>
      <c r="Y268" s="231"/>
      <c r="Z268" s="231"/>
      <c r="AA268" s="233"/>
      <c r="AB268" s="229"/>
      <c r="AC268" s="164"/>
      <c r="AD268" s="171"/>
    </row>
    <row r="269" spans="1:30" s="22" customFormat="1" ht="18" customHeight="1">
      <c r="A269" s="224">
        <v>89</v>
      </c>
      <c r="B269" s="158"/>
      <c r="C269" s="158"/>
      <c r="D269" s="159"/>
      <c r="E269" s="158"/>
      <c r="F269" s="160"/>
      <c r="G269" s="160"/>
      <c r="H269" s="160"/>
      <c r="I269" s="160"/>
      <c r="J269" s="160"/>
      <c r="K269" s="160"/>
      <c r="L269" s="160"/>
      <c r="M269" s="160"/>
      <c r="N269" s="160"/>
      <c r="O269" s="49"/>
      <c r="P269" s="49"/>
      <c r="Q269" s="208"/>
      <c r="R269" s="166"/>
      <c r="S269" s="166"/>
      <c r="T269" s="166"/>
      <c r="U269" s="166"/>
      <c r="V269" s="166"/>
      <c r="W269" s="58">
        <f t="shared" si="8"/>
        <v>0</v>
      </c>
      <c r="X269" s="58">
        <f t="shared" si="9"/>
        <v>0</v>
      </c>
      <c r="Y269" s="166"/>
      <c r="Z269" s="166"/>
      <c r="AA269" s="166"/>
      <c r="AB269" s="227"/>
      <c r="AC269" s="158"/>
      <c r="AD269" s="169"/>
    </row>
    <row r="270" spans="1:30" s="22" customFormat="1" ht="18" customHeight="1">
      <c r="A270" s="225"/>
      <c r="B270" s="161"/>
      <c r="C270" s="161"/>
      <c r="D270" s="162"/>
      <c r="E270" s="161"/>
      <c r="F270" s="163"/>
      <c r="G270" s="163"/>
      <c r="H270" s="163"/>
      <c r="I270" s="163"/>
      <c r="J270" s="163"/>
      <c r="K270" s="163"/>
      <c r="L270" s="163"/>
      <c r="M270" s="163"/>
      <c r="N270" s="163"/>
      <c r="O270" s="52">
        <f>SUM(F270,H270,N270)</f>
        <v>0</v>
      </c>
      <c r="P270" s="52">
        <f>SUM(F270:N270)</f>
        <v>0</v>
      </c>
      <c r="Q270" s="209"/>
      <c r="R270" s="167"/>
      <c r="S270" s="167"/>
      <c r="T270" s="167"/>
      <c r="U270" s="167"/>
      <c r="V270" s="167"/>
      <c r="W270" s="60">
        <f t="shared" si="8"/>
        <v>0</v>
      </c>
      <c r="X270" s="60">
        <f t="shared" si="9"/>
        <v>0</v>
      </c>
      <c r="Y270" s="230"/>
      <c r="Z270" s="230"/>
      <c r="AA270" s="232"/>
      <c r="AB270" s="228"/>
      <c r="AC270" s="161"/>
      <c r="AD270" s="170"/>
    </row>
    <row r="271" spans="1:30" s="22" customFormat="1" ht="18" customHeight="1">
      <c r="A271" s="226"/>
      <c r="B271" s="164"/>
      <c r="C271" s="164"/>
      <c r="D271" s="164"/>
      <c r="E271" s="164"/>
      <c r="F271" s="165"/>
      <c r="G271" s="165"/>
      <c r="H271" s="165"/>
      <c r="I271" s="165"/>
      <c r="J271" s="165"/>
      <c r="K271" s="165"/>
      <c r="L271" s="165"/>
      <c r="M271" s="165"/>
      <c r="N271" s="165"/>
      <c r="O271" s="55"/>
      <c r="P271" s="55"/>
      <c r="Q271" s="210"/>
      <c r="R271" s="168"/>
      <c r="S271" s="168"/>
      <c r="T271" s="168"/>
      <c r="U271" s="168"/>
      <c r="V271" s="168"/>
      <c r="W271" s="62">
        <f t="shared" si="8"/>
        <v>0</v>
      </c>
      <c r="X271" s="62">
        <f t="shared" si="9"/>
        <v>0</v>
      </c>
      <c r="Y271" s="231"/>
      <c r="Z271" s="231"/>
      <c r="AA271" s="233"/>
      <c r="AB271" s="229"/>
      <c r="AC271" s="164"/>
      <c r="AD271" s="171"/>
    </row>
    <row r="272" spans="1:30" s="22" customFormat="1" ht="18" customHeight="1">
      <c r="A272" s="224">
        <v>90</v>
      </c>
      <c r="B272" s="158"/>
      <c r="C272" s="158"/>
      <c r="D272" s="159"/>
      <c r="E272" s="158"/>
      <c r="F272" s="160"/>
      <c r="G272" s="160"/>
      <c r="H272" s="160"/>
      <c r="I272" s="160"/>
      <c r="J272" s="160"/>
      <c r="K272" s="160"/>
      <c r="L272" s="160"/>
      <c r="M272" s="160"/>
      <c r="N272" s="160"/>
      <c r="O272" s="49"/>
      <c r="P272" s="49"/>
      <c r="Q272" s="208"/>
      <c r="R272" s="166"/>
      <c r="S272" s="166"/>
      <c r="T272" s="166"/>
      <c r="U272" s="166"/>
      <c r="V272" s="166"/>
      <c r="W272" s="58">
        <f t="shared" si="8"/>
        <v>0</v>
      </c>
      <c r="X272" s="58">
        <f t="shared" si="9"/>
        <v>0</v>
      </c>
      <c r="Y272" s="166"/>
      <c r="Z272" s="166"/>
      <c r="AA272" s="166"/>
      <c r="AB272" s="227"/>
      <c r="AC272" s="158"/>
      <c r="AD272" s="169"/>
    </row>
    <row r="273" spans="1:30" s="22" customFormat="1" ht="18" customHeight="1">
      <c r="A273" s="225"/>
      <c r="B273" s="161"/>
      <c r="C273" s="161"/>
      <c r="D273" s="162"/>
      <c r="E273" s="161"/>
      <c r="F273" s="163"/>
      <c r="G273" s="163"/>
      <c r="H273" s="163"/>
      <c r="I273" s="163"/>
      <c r="J273" s="163"/>
      <c r="K273" s="163"/>
      <c r="L273" s="163"/>
      <c r="M273" s="163"/>
      <c r="N273" s="163"/>
      <c r="O273" s="52">
        <f>SUM(F273,H273,N273)</f>
        <v>0</v>
      </c>
      <c r="P273" s="52">
        <f>SUM(F273:N273)</f>
        <v>0</v>
      </c>
      <c r="Q273" s="209"/>
      <c r="R273" s="167"/>
      <c r="S273" s="167"/>
      <c r="T273" s="167"/>
      <c r="U273" s="167"/>
      <c r="V273" s="167"/>
      <c r="W273" s="60">
        <f t="shared" si="8"/>
        <v>0</v>
      </c>
      <c r="X273" s="60">
        <f t="shared" si="9"/>
        <v>0</v>
      </c>
      <c r="Y273" s="230"/>
      <c r="Z273" s="230"/>
      <c r="AA273" s="232"/>
      <c r="AB273" s="228"/>
      <c r="AC273" s="161"/>
      <c r="AD273" s="170"/>
    </row>
    <row r="274" spans="1:30" s="22" customFormat="1" ht="18" customHeight="1">
      <c r="A274" s="226"/>
      <c r="B274" s="164"/>
      <c r="C274" s="164"/>
      <c r="D274" s="164"/>
      <c r="E274" s="164"/>
      <c r="F274" s="165"/>
      <c r="G274" s="165"/>
      <c r="H274" s="165"/>
      <c r="I274" s="165"/>
      <c r="J274" s="165"/>
      <c r="K274" s="165"/>
      <c r="L274" s="165"/>
      <c r="M274" s="165"/>
      <c r="N274" s="165"/>
      <c r="O274" s="55"/>
      <c r="P274" s="55"/>
      <c r="Q274" s="210"/>
      <c r="R274" s="168"/>
      <c r="S274" s="168"/>
      <c r="T274" s="168"/>
      <c r="U274" s="168"/>
      <c r="V274" s="168"/>
      <c r="W274" s="62">
        <f t="shared" si="8"/>
        <v>0</v>
      </c>
      <c r="X274" s="62">
        <f t="shared" si="9"/>
        <v>0</v>
      </c>
      <c r="Y274" s="231"/>
      <c r="Z274" s="231"/>
      <c r="AA274" s="233"/>
      <c r="AB274" s="229"/>
      <c r="AC274" s="164"/>
      <c r="AD274" s="171"/>
    </row>
    <row r="275" spans="1:30" s="22" customFormat="1" ht="18" customHeight="1">
      <c r="A275" s="224">
        <v>91</v>
      </c>
      <c r="B275" s="158"/>
      <c r="C275" s="158"/>
      <c r="D275" s="159"/>
      <c r="E275" s="158"/>
      <c r="F275" s="160"/>
      <c r="G275" s="160"/>
      <c r="H275" s="160"/>
      <c r="I275" s="160"/>
      <c r="J275" s="160"/>
      <c r="K275" s="160"/>
      <c r="L275" s="160"/>
      <c r="M275" s="160"/>
      <c r="N275" s="160"/>
      <c r="O275" s="49"/>
      <c r="P275" s="49"/>
      <c r="Q275" s="208"/>
      <c r="R275" s="166"/>
      <c r="S275" s="166"/>
      <c r="T275" s="166"/>
      <c r="U275" s="166"/>
      <c r="V275" s="166"/>
      <c r="W275" s="58">
        <f t="shared" si="8"/>
        <v>0</v>
      </c>
      <c r="X275" s="58">
        <f t="shared" si="9"/>
        <v>0</v>
      </c>
      <c r="Y275" s="166"/>
      <c r="Z275" s="166"/>
      <c r="AA275" s="166"/>
      <c r="AB275" s="227"/>
      <c r="AC275" s="158"/>
      <c r="AD275" s="169"/>
    </row>
    <row r="276" spans="1:30" s="22" customFormat="1" ht="18" customHeight="1">
      <c r="A276" s="225"/>
      <c r="B276" s="161"/>
      <c r="C276" s="161"/>
      <c r="D276" s="162"/>
      <c r="E276" s="161"/>
      <c r="F276" s="163"/>
      <c r="G276" s="163"/>
      <c r="H276" s="163"/>
      <c r="I276" s="163"/>
      <c r="J276" s="163"/>
      <c r="K276" s="163"/>
      <c r="L276" s="163"/>
      <c r="M276" s="163"/>
      <c r="N276" s="163"/>
      <c r="O276" s="52">
        <f>SUM(F276,H276,N276)</f>
        <v>0</v>
      </c>
      <c r="P276" s="52">
        <f>SUM(F276:N276)</f>
        <v>0</v>
      </c>
      <c r="Q276" s="209"/>
      <c r="R276" s="167"/>
      <c r="S276" s="167"/>
      <c r="T276" s="167"/>
      <c r="U276" s="167"/>
      <c r="V276" s="167"/>
      <c r="W276" s="60">
        <f t="shared" si="8"/>
        <v>0</v>
      </c>
      <c r="X276" s="60">
        <f t="shared" si="9"/>
        <v>0</v>
      </c>
      <c r="Y276" s="230"/>
      <c r="Z276" s="230"/>
      <c r="AA276" s="232"/>
      <c r="AB276" s="228"/>
      <c r="AC276" s="161"/>
      <c r="AD276" s="170"/>
    </row>
    <row r="277" spans="1:30" s="22" customFormat="1" ht="18" customHeight="1">
      <c r="A277" s="226"/>
      <c r="B277" s="164"/>
      <c r="C277" s="164"/>
      <c r="D277" s="164"/>
      <c r="E277" s="164"/>
      <c r="F277" s="165"/>
      <c r="G277" s="165"/>
      <c r="H277" s="165"/>
      <c r="I277" s="165"/>
      <c r="J277" s="165"/>
      <c r="K277" s="165"/>
      <c r="L277" s="165"/>
      <c r="M277" s="165"/>
      <c r="N277" s="165"/>
      <c r="O277" s="55"/>
      <c r="P277" s="55"/>
      <c r="Q277" s="210"/>
      <c r="R277" s="168"/>
      <c r="S277" s="168"/>
      <c r="T277" s="168"/>
      <c r="U277" s="168"/>
      <c r="V277" s="168"/>
      <c r="W277" s="62">
        <f t="shared" si="8"/>
        <v>0</v>
      </c>
      <c r="X277" s="62">
        <f t="shared" si="9"/>
        <v>0</v>
      </c>
      <c r="Y277" s="231"/>
      <c r="Z277" s="231"/>
      <c r="AA277" s="233"/>
      <c r="AB277" s="229"/>
      <c r="AC277" s="164"/>
      <c r="AD277" s="171"/>
    </row>
    <row r="278" spans="1:30" s="22" customFormat="1" ht="18" customHeight="1">
      <c r="A278" s="224">
        <v>92</v>
      </c>
      <c r="B278" s="158"/>
      <c r="C278" s="158"/>
      <c r="D278" s="159"/>
      <c r="E278" s="158"/>
      <c r="F278" s="160"/>
      <c r="G278" s="160"/>
      <c r="H278" s="160"/>
      <c r="I278" s="160"/>
      <c r="J278" s="160"/>
      <c r="K278" s="160"/>
      <c r="L278" s="160"/>
      <c r="M278" s="160"/>
      <c r="N278" s="160"/>
      <c r="O278" s="49"/>
      <c r="P278" s="49"/>
      <c r="Q278" s="208"/>
      <c r="R278" s="166"/>
      <c r="S278" s="166"/>
      <c r="T278" s="166"/>
      <c r="U278" s="166"/>
      <c r="V278" s="166"/>
      <c r="W278" s="58">
        <f t="shared" si="8"/>
        <v>0</v>
      </c>
      <c r="X278" s="58">
        <f t="shared" si="9"/>
        <v>0</v>
      </c>
      <c r="Y278" s="166"/>
      <c r="Z278" s="166"/>
      <c r="AA278" s="166"/>
      <c r="AB278" s="227"/>
      <c r="AC278" s="158"/>
      <c r="AD278" s="169"/>
    </row>
    <row r="279" spans="1:30" s="22" customFormat="1" ht="18" customHeight="1">
      <c r="A279" s="225"/>
      <c r="B279" s="161"/>
      <c r="C279" s="161"/>
      <c r="D279" s="162"/>
      <c r="E279" s="161"/>
      <c r="F279" s="163"/>
      <c r="G279" s="163"/>
      <c r="H279" s="163"/>
      <c r="I279" s="163"/>
      <c r="J279" s="163"/>
      <c r="K279" s="163"/>
      <c r="L279" s="163"/>
      <c r="M279" s="163"/>
      <c r="N279" s="163"/>
      <c r="O279" s="52">
        <f>SUM(F279,H279,N279)</f>
        <v>0</v>
      </c>
      <c r="P279" s="52">
        <f>SUM(F279:N279)</f>
        <v>0</v>
      </c>
      <c r="Q279" s="209"/>
      <c r="R279" s="167"/>
      <c r="S279" s="167"/>
      <c r="T279" s="167"/>
      <c r="U279" s="167"/>
      <c r="V279" s="167"/>
      <c r="W279" s="60">
        <f t="shared" si="8"/>
        <v>0</v>
      </c>
      <c r="X279" s="60">
        <f t="shared" si="9"/>
        <v>0</v>
      </c>
      <c r="Y279" s="230"/>
      <c r="Z279" s="230"/>
      <c r="AA279" s="232"/>
      <c r="AB279" s="228"/>
      <c r="AC279" s="161"/>
      <c r="AD279" s="170"/>
    </row>
    <row r="280" spans="1:30" s="22" customFormat="1" ht="18" customHeight="1">
      <c r="A280" s="226"/>
      <c r="B280" s="164"/>
      <c r="C280" s="164"/>
      <c r="D280" s="164"/>
      <c r="E280" s="164"/>
      <c r="F280" s="165"/>
      <c r="G280" s="165"/>
      <c r="H280" s="165"/>
      <c r="I280" s="165"/>
      <c r="J280" s="165"/>
      <c r="K280" s="165"/>
      <c r="L280" s="165"/>
      <c r="M280" s="165"/>
      <c r="N280" s="165"/>
      <c r="O280" s="55"/>
      <c r="P280" s="55"/>
      <c r="Q280" s="210"/>
      <c r="R280" s="168"/>
      <c r="S280" s="168"/>
      <c r="T280" s="168"/>
      <c r="U280" s="168"/>
      <c r="V280" s="168"/>
      <c r="W280" s="62">
        <f t="shared" si="8"/>
        <v>0</v>
      </c>
      <c r="X280" s="62">
        <f t="shared" si="9"/>
        <v>0</v>
      </c>
      <c r="Y280" s="231"/>
      <c r="Z280" s="231"/>
      <c r="AA280" s="233"/>
      <c r="AB280" s="229"/>
      <c r="AC280" s="164"/>
      <c r="AD280" s="171"/>
    </row>
    <row r="281" spans="1:30" s="22" customFormat="1" ht="18" customHeight="1">
      <c r="A281" s="224">
        <v>93</v>
      </c>
      <c r="B281" s="158"/>
      <c r="C281" s="158"/>
      <c r="D281" s="159"/>
      <c r="E281" s="158"/>
      <c r="F281" s="160"/>
      <c r="G281" s="160"/>
      <c r="H281" s="160"/>
      <c r="I281" s="160"/>
      <c r="J281" s="160"/>
      <c r="K281" s="160"/>
      <c r="L281" s="160"/>
      <c r="M281" s="160"/>
      <c r="N281" s="160"/>
      <c r="O281" s="49"/>
      <c r="P281" s="49"/>
      <c r="Q281" s="208"/>
      <c r="R281" s="166"/>
      <c r="S281" s="166"/>
      <c r="T281" s="166"/>
      <c r="U281" s="166"/>
      <c r="V281" s="166"/>
      <c r="W281" s="58">
        <f t="shared" si="8"/>
        <v>0</v>
      </c>
      <c r="X281" s="58">
        <f t="shared" si="9"/>
        <v>0</v>
      </c>
      <c r="Y281" s="166"/>
      <c r="Z281" s="166"/>
      <c r="AA281" s="166"/>
      <c r="AB281" s="227"/>
      <c r="AC281" s="158"/>
      <c r="AD281" s="169"/>
    </row>
    <row r="282" spans="1:30" s="22" customFormat="1" ht="18" customHeight="1">
      <c r="A282" s="225"/>
      <c r="B282" s="161"/>
      <c r="C282" s="161"/>
      <c r="D282" s="162"/>
      <c r="E282" s="161"/>
      <c r="F282" s="163"/>
      <c r="G282" s="163"/>
      <c r="H282" s="163"/>
      <c r="I282" s="163"/>
      <c r="J282" s="163"/>
      <c r="K282" s="163"/>
      <c r="L282" s="163"/>
      <c r="M282" s="163"/>
      <c r="N282" s="163"/>
      <c r="O282" s="52">
        <f>SUM(F282,H282,N282)</f>
        <v>0</v>
      </c>
      <c r="P282" s="52">
        <f>SUM(F282:N282)</f>
        <v>0</v>
      </c>
      <c r="Q282" s="209"/>
      <c r="R282" s="167"/>
      <c r="S282" s="167"/>
      <c r="T282" s="167"/>
      <c r="U282" s="167"/>
      <c r="V282" s="167"/>
      <c r="W282" s="60">
        <f t="shared" si="8"/>
        <v>0</v>
      </c>
      <c r="X282" s="60">
        <f t="shared" si="9"/>
        <v>0</v>
      </c>
      <c r="Y282" s="230"/>
      <c r="Z282" s="230"/>
      <c r="AA282" s="232"/>
      <c r="AB282" s="228"/>
      <c r="AC282" s="161"/>
      <c r="AD282" s="170"/>
    </row>
    <row r="283" spans="1:30" s="22" customFormat="1" ht="18" customHeight="1">
      <c r="A283" s="226"/>
      <c r="B283" s="164"/>
      <c r="C283" s="164"/>
      <c r="D283" s="164"/>
      <c r="E283" s="164"/>
      <c r="F283" s="165"/>
      <c r="G283" s="165"/>
      <c r="H283" s="165"/>
      <c r="I283" s="165"/>
      <c r="J283" s="165"/>
      <c r="K283" s="165"/>
      <c r="L283" s="165"/>
      <c r="M283" s="165"/>
      <c r="N283" s="165"/>
      <c r="O283" s="55"/>
      <c r="P283" s="55"/>
      <c r="Q283" s="210"/>
      <c r="R283" s="168"/>
      <c r="S283" s="168"/>
      <c r="T283" s="168"/>
      <c r="U283" s="168"/>
      <c r="V283" s="168"/>
      <c r="W283" s="62">
        <f t="shared" si="8"/>
        <v>0</v>
      </c>
      <c r="X283" s="62">
        <f t="shared" si="9"/>
        <v>0</v>
      </c>
      <c r="Y283" s="231"/>
      <c r="Z283" s="231"/>
      <c r="AA283" s="233"/>
      <c r="AB283" s="229"/>
      <c r="AC283" s="164"/>
      <c r="AD283" s="171"/>
    </row>
    <row r="284" spans="1:30" s="22" customFormat="1" ht="18" customHeight="1">
      <c r="A284" s="224">
        <v>94</v>
      </c>
      <c r="B284" s="158"/>
      <c r="C284" s="158"/>
      <c r="D284" s="159"/>
      <c r="E284" s="158"/>
      <c r="F284" s="160"/>
      <c r="G284" s="160"/>
      <c r="H284" s="160"/>
      <c r="I284" s="160"/>
      <c r="J284" s="160"/>
      <c r="K284" s="160"/>
      <c r="L284" s="160"/>
      <c r="M284" s="160"/>
      <c r="N284" s="160"/>
      <c r="O284" s="49"/>
      <c r="P284" s="49"/>
      <c r="Q284" s="208"/>
      <c r="R284" s="166"/>
      <c r="S284" s="166"/>
      <c r="T284" s="166"/>
      <c r="U284" s="166"/>
      <c r="V284" s="166"/>
      <c r="W284" s="58">
        <f t="shared" si="8"/>
        <v>0</v>
      </c>
      <c r="X284" s="58">
        <f t="shared" si="9"/>
        <v>0</v>
      </c>
      <c r="Y284" s="166"/>
      <c r="Z284" s="166"/>
      <c r="AA284" s="166"/>
      <c r="AB284" s="227"/>
      <c r="AC284" s="158"/>
      <c r="AD284" s="169"/>
    </row>
    <row r="285" spans="1:30" s="22" customFormat="1" ht="18" customHeight="1">
      <c r="A285" s="225"/>
      <c r="B285" s="161"/>
      <c r="C285" s="161"/>
      <c r="D285" s="162"/>
      <c r="E285" s="161"/>
      <c r="F285" s="163"/>
      <c r="G285" s="163"/>
      <c r="H285" s="163"/>
      <c r="I285" s="163"/>
      <c r="J285" s="163"/>
      <c r="K285" s="163"/>
      <c r="L285" s="163"/>
      <c r="M285" s="163"/>
      <c r="N285" s="163"/>
      <c r="O285" s="52">
        <f>SUM(F285,H285,N285)</f>
        <v>0</v>
      </c>
      <c r="P285" s="52">
        <f>SUM(F285:N285)</f>
        <v>0</v>
      </c>
      <c r="Q285" s="209"/>
      <c r="R285" s="167"/>
      <c r="S285" s="167"/>
      <c r="T285" s="167"/>
      <c r="U285" s="167"/>
      <c r="V285" s="167"/>
      <c r="W285" s="60">
        <f t="shared" si="8"/>
        <v>0</v>
      </c>
      <c r="X285" s="60">
        <f t="shared" si="9"/>
        <v>0</v>
      </c>
      <c r="Y285" s="230"/>
      <c r="Z285" s="230"/>
      <c r="AA285" s="232"/>
      <c r="AB285" s="228"/>
      <c r="AC285" s="161"/>
      <c r="AD285" s="170"/>
    </row>
    <row r="286" spans="1:30" s="22" customFormat="1" ht="18" customHeight="1">
      <c r="A286" s="226"/>
      <c r="B286" s="164"/>
      <c r="C286" s="164"/>
      <c r="D286" s="164"/>
      <c r="E286" s="164"/>
      <c r="F286" s="165"/>
      <c r="G286" s="165"/>
      <c r="H286" s="165"/>
      <c r="I286" s="165"/>
      <c r="J286" s="165"/>
      <c r="K286" s="165"/>
      <c r="L286" s="165"/>
      <c r="M286" s="165"/>
      <c r="N286" s="165"/>
      <c r="O286" s="55"/>
      <c r="P286" s="55"/>
      <c r="Q286" s="210"/>
      <c r="R286" s="168"/>
      <c r="S286" s="168"/>
      <c r="T286" s="168"/>
      <c r="U286" s="168"/>
      <c r="V286" s="168"/>
      <c r="W286" s="62">
        <f t="shared" si="8"/>
        <v>0</v>
      </c>
      <c r="X286" s="62">
        <f t="shared" si="9"/>
        <v>0</v>
      </c>
      <c r="Y286" s="231"/>
      <c r="Z286" s="231"/>
      <c r="AA286" s="233"/>
      <c r="AB286" s="229"/>
      <c r="AC286" s="164"/>
      <c r="AD286" s="171"/>
    </row>
    <row r="287" spans="1:30" s="22" customFormat="1" ht="18" customHeight="1">
      <c r="A287" s="224">
        <v>95</v>
      </c>
      <c r="B287" s="158"/>
      <c r="C287" s="158"/>
      <c r="D287" s="159"/>
      <c r="E287" s="158"/>
      <c r="F287" s="160"/>
      <c r="G287" s="160"/>
      <c r="H287" s="160"/>
      <c r="I287" s="160"/>
      <c r="J287" s="160"/>
      <c r="K287" s="160"/>
      <c r="L287" s="160"/>
      <c r="M287" s="160"/>
      <c r="N287" s="160"/>
      <c r="O287" s="49"/>
      <c r="P287" s="49"/>
      <c r="Q287" s="208"/>
      <c r="R287" s="166"/>
      <c r="S287" s="166"/>
      <c r="T287" s="166"/>
      <c r="U287" s="166"/>
      <c r="V287" s="166"/>
      <c r="W287" s="58">
        <f t="shared" si="8"/>
        <v>0</v>
      </c>
      <c r="X287" s="58">
        <f t="shared" si="9"/>
        <v>0</v>
      </c>
      <c r="Y287" s="166"/>
      <c r="Z287" s="166"/>
      <c r="AA287" s="166"/>
      <c r="AB287" s="227"/>
      <c r="AC287" s="158"/>
      <c r="AD287" s="169"/>
    </row>
    <row r="288" spans="1:30" s="22" customFormat="1" ht="18" customHeight="1">
      <c r="A288" s="225"/>
      <c r="B288" s="161"/>
      <c r="C288" s="161"/>
      <c r="D288" s="162"/>
      <c r="E288" s="161"/>
      <c r="F288" s="163"/>
      <c r="G288" s="163"/>
      <c r="H288" s="163"/>
      <c r="I288" s="163"/>
      <c r="J288" s="163"/>
      <c r="K288" s="163"/>
      <c r="L288" s="163"/>
      <c r="M288" s="163"/>
      <c r="N288" s="163"/>
      <c r="O288" s="52">
        <f>SUM(F288,H288,N288)</f>
        <v>0</v>
      </c>
      <c r="P288" s="52">
        <f>SUM(F288:N288)</f>
        <v>0</v>
      </c>
      <c r="Q288" s="209"/>
      <c r="R288" s="167"/>
      <c r="S288" s="167"/>
      <c r="T288" s="167"/>
      <c r="U288" s="167"/>
      <c r="V288" s="167"/>
      <c r="W288" s="60">
        <f t="shared" si="8"/>
        <v>0</v>
      </c>
      <c r="X288" s="60">
        <f t="shared" si="9"/>
        <v>0</v>
      </c>
      <c r="Y288" s="230"/>
      <c r="Z288" s="230"/>
      <c r="AA288" s="232"/>
      <c r="AB288" s="228"/>
      <c r="AC288" s="161"/>
      <c r="AD288" s="170"/>
    </row>
    <row r="289" spans="1:30" s="22" customFormat="1" ht="18" customHeight="1">
      <c r="A289" s="226"/>
      <c r="B289" s="164"/>
      <c r="C289" s="164"/>
      <c r="D289" s="164"/>
      <c r="E289" s="164"/>
      <c r="F289" s="165"/>
      <c r="G289" s="165"/>
      <c r="H289" s="165"/>
      <c r="I289" s="165"/>
      <c r="J289" s="165"/>
      <c r="K289" s="165"/>
      <c r="L289" s="165"/>
      <c r="M289" s="165"/>
      <c r="N289" s="165"/>
      <c r="O289" s="55"/>
      <c r="P289" s="55"/>
      <c r="Q289" s="210"/>
      <c r="R289" s="168"/>
      <c r="S289" s="168"/>
      <c r="T289" s="168"/>
      <c r="U289" s="168"/>
      <c r="V289" s="168"/>
      <c r="W289" s="62">
        <f t="shared" si="8"/>
        <v>0</v>
      </c>
      <c r="X289" s="62">
        <f t="shared" si="9"/>
        <v>0</v>
      </c>
      <c r="Y289" s="231"/>
      <c r="Z289" s="231"/>
      <c r="AA289" s="233"/>
      <c r="AB289" s="229"/>
      <c r="AC289" s="164"/>
      <c r="AD289" s="171"/>
    </row>
    <row r="290" spans="1:30" s="22" customFormat="1" ht="18" customHeight="1">
      <c r="A290" s="224">
        <v>96</v>
      </c>
      <c r="B290" s="158"/>
      <c r="C290" s="158"/>
      <c r="D290" s="159"/>
      <c r="E290" s="158"/>
      <c r="F290" s="160"/>
      <c r="G290" s="160"/>
      <c r="H290" s="160"/>
      <c r="I290" s="160"/>
      <c r="J290" s="160"/>
      <c r="K290" s="160"/>
      <c r="L290" s="160"/>
      <c r="M290" s="160"/>
      <c r="N290" s="160"/>
      <c r="O290" s="49"/>
      <c r="P290" s="49"/>
      <c r="Q290" s="208"/>
      <c r="R290" s="166"/>
      <c r="S290" s="166"/>
      <c r="T290" s="166"/>
      <c r="U290" s="166"/>
      <c r="V290" s="166"/>
      <c r="W290" s="58">
        <f t="shared" si="8"/>
        <v>0</v>
      </c>
      <c r="X290" s="58">
        <f t="shared" si="9"/>
        <v>0</v>
      </c>
      <c r="Y290" s="166"/>
      <c r="Z290" s="166"/>
      <c r="AA290" s="166"/>
      <c r="AB290" s="227"/>
      <c r="AC290" s="158"/>
      <c r="AD290" s="169"/>
    </row>
    <row r="291" spans="1:30" s="22" customFormat="1" ht="18" customHeight="1">
      <c r="A291" s="225"/>
      <c r="B291" s="161"/>
      <c r="C291" s="161"/>
      <c r="D291" s="162"/>
      <c r="E291" s="161"/>
      <c r="F291" s="163"/>
      <c r="G291" s="163"/>
      <c r="H291" s="163"/>
      <c r="I291" s="163"/>
      <c r="J291" s="163"/>
      <c r="K291" s="163"/>
      <c r="L291" s="163"/>
      <c r="M291" s="163"/>
      <c r="N291" s="163"/>
      <c r="O291" s="52">
        <f>SUM(F291,H291,N291)</f>
        <v>0</v>
      </c>
      <c r="P291" s="52">
        <f>SUM(F291:N291)</f>
        <v>0</v>
      </c>
      <c r="Q291" s="209"/>
      <c r="R291" s="167"/>
      <c r="S291" s="167"/>
      <c r="T291" s="167"/>
      <c r="U291" s="167"/>
      <c r="V291" s="167"/>
      <c r="W291" s="60">
        <f t="shared" si="8"/>
        <v>0</v>
      </c>
      <c r="X291" s="60">
        <f t="shared" si="9"/>
        <v>0</v>
      </c>
      <c r="Y291" s="230"/>
      <c r="Z291" s="230"/>
      <c r="AA291" s="232"/>
      <c r="AB291" s="228"/>
      <c r="AC291" s="161"/>
      <c r="AD291" s="170"/>
    </row>
    <row r="292" spans="1:30" s="22" customFormat="1" ht="18" customHeight="1">
      <c r="A292" s="226"/>
      <c r="B292" s="164"/>
      <c r="C292" s="164"/>
      <c r="D292" s="164"/>
      <c r="E292" s="164"/>
      <c r="F292" s="165"/>
      <c r="G292" s="165"/>
      <c r="H292" s="165"/>
      <c r="I292" s="165"/>
      <c r="J292" s="165"/>
      <c r="K292" s="165"/>
      <c r="L292" s="165"/>
      <c r="M292" s="165"/>
      <c r="N292" s="165"/>
      <c r="O292" s="55"/>
      <c r="P292" s="55"/>
      <c r="Q292" s="210"/>
      <c r="R292" s="168"/>
      <c r="S292" s="168"/>
      <c r="T292" s="168"/>
      <c r="U292" s="168"/>
      <c r="V292" s="168"/>
      <c r="W292" s="62">
        <f t="shared" si="8"/>
        <v>0</v>
      </c>
      <c r="X292" s="62">
        <f t="shared" si="9"/>
        <v>0</v>
      </c>
      <c r="Y292" s="231"/>
      <c r="Z292" s="231"/>
      <c r="AA292" s="233"/>
      <c r="AB292" s="229"/>
      <c r="AC292" s="164"/>
      <c r="AD292" s="171"/>
    </row>
    <row r="293" spans="1:30" s="22" customFormat="1" ht="18" customHeight="1">
      <c r="A293" s="224">
        <v>97</v>
      </c>
      <c r="B293" s="158"/>
      <c r="C293" s="158"/>
      <c r="D293" s="159"/>
      <c r="E293" s="158"/>
      <c r="F293" s="160"/>
      <c r="G293" s="160"/>
      <c r="H293" s="160"/>
      <c r="I293" s="160"/>
      <c r="J293" s="160"/>
      <c r="K293" s="160"/>
      <c r="L293" s="160"/>
      <c r="M293" s="160"/>
      <c r="N293" s="160"/>
      <c r="O293" s="49"/>
      <c r="P293" s="49"/>
      <c r="Q293" s="208"/>
      <c r="R293" s="166"/>
      <c r="S293" s="166"/>
      <c r="T293" s="166"/>
      <c r="U293" s="166"/>
      <c r="V293" s="166"/>
      <c r="W293" s="58">
        <f t="shared" si="8"/>
        <v>0</v>
      </c>
      <c r="X293" s="58">
        <f t="shared" si="9"/>
        <v>0</v>
      </c>
      <c r="Y293" s="166"/>
      <c r="Z293" s="166"/>
      <c r="AA293" s="166"/>
      <c r="AB293" s="227"/>
      <c r="AC293" s="158"/>
      <c r="AD293" s="169"/>
    </row>
    <row r="294" spans="1:30" s="22" customFormat="1" ht="18" customHeight="1">
      <c r="A294" s="225"/>
      <c r="B294" s="161"/>
      <c r="C294" s="161"/>
      <c r="D294" s="162"/>
      <c r="E294" s="161"/>
      <c r="F294" s="163"/>
      <c r="G294" s="163"/>
      <c r="H294" s="163"/>
      <c r="I294" s="163"/>
      <c r="J294" s="163"/>
      <c r="K294" s="163"/>
      <c r="L294" s="163"/>
      <c r="M294" s="163"/>
      <c r="N294" s="163"/>
      <c r="O294" s="52">
        <f>SUM(F294,H294,N294)</f>
        <v>0</v>
      </c>
      <c r="P294" s="52">
        <f>SUM(F294:N294)</f>
        <v>0</v>
      </c>
      <c r="Q294" s="209"/>
      <c r="R294" s="167"/>
      <c r="S294" s="167"/>
      <c r="T294" s="167"/>
      <c r="U294" s="167"/>
      <c r="V294" s="167"/>
      <c r="W294" s="60">
        <f t="shared" si="8"/>
        <v>0</v>
      </c>
      <c r="X294" s="60">
        <f t="shared" si="9"/>
        <v>0</v>
      </c>
      <c r="Y294" s="230"/>
      <c r="Z294" s="230"/>
      <c r="AA294" s="232"/>
      <c r="AB294" s="228"/>
      <c r="AC294" s="161"/>
      <c r="AD294" s="170"/>
    </row>
    <row r="295" spans="1:30" s="22" customFormat="1" ht="18" customHeight="1">
      <c r="A295" s="226"/>
      <c r="B295" s="164"/>
      <c r="C295" s="164"/>
      <c r="D295" s="164"/>
      <c r="E295" s="164"/>
      <c r="F295" s="165"/>
      <c r="G295" s="165"/>
      <c r="H295" s="165"/>
      <c r="I295" s="165"/>
      <c r="J295" s="165"/>
      <c r="K295" s="165"/>
      <c r="L295" s="165"/>
      <c r="M295" s="165"/>
      <c r="N295" s="165"/>
      <c r="O295" s="55"/>
      <c r="P295" s="55"/>
      <c r="Q295" s="210"/>
      <c r="R295" s="168"/>
      <c r="S295" s="168"/>
      <c r="T295" s="168"/>
      <c r="U295" s="168"/>
      <c r="V295" s="168"/>
      <c r="W295" s="62">
        <f t="shared" si="8"/>
        <v>0</v>
      </c>
      <c r="X295" s="62">
        <f t="shared" si="9"/>
        <v>0</v>
      </c>
      <c r="Y295" s="231"/>
      <c r="Z295" s="231"/>
      <c r="AA295" s="233"/>
      <c r="AB295" s="229"/>
      <c r="AC295" s="164"/>
      <c r="AD295" s="171"/>
    </row>
    <row r="296" spans="1:30" s="22" customFormat="1" ht="18" customHeight="1">
      <c r="A296" s="224">
        <v>98</v>
      </c>
      <c r="B296" s="158"/>
      <c r="C296" s="158"/>
      <c r="D296" s="159"/>
      <c r="E296" s="158"/>
      <c r="F296" s="160"/>
      <c r="G296" s="160"/>
      <c r="H296" s="160"/>
      <c r="I296" s="160"/>
      <c r="J296" s="160"/>
      <c r="K296" s="160"/>
      <c r="L296" s="160"/>
      <c r="M296" s="160"/>
      <c r="N296" s="160"/>
      <c r="O296" s="49"/>
      <c r="P296" s="49"/>
      <c r="Q296" s="208"/>
      <c r="R296" s="166"/>
      <c r="S296" s="166"/>
      <c r="T296" s="166"/>
      <c r="U296" s="166"/>
      <c r="V296" s="166"/>
      <c r="W296" s="58">
        <f t="shared" si="8"/>
        <v>0</v>
      </c>
      <c r="X296" s="58">
        <f t="shared" si="9"/>
        <v>0</v>
      </c>
      <c r="Y296" s="166"/>
      <c r="Z296" s="166"/>
      <c r="AA296" s="166"/>
      <c r="AB296" s="227"/>
      <c r="AC296" s="158"/>
      <c r="AD296" s="169"/>
    </row>
    <row r="297" spans="1:30" s="22" customFormat="1" ht="18" customHeight="1">
      <c r="A297" s="225"/>
      <c r="B297" s="161"/>
      <c r="C297" s="161"/>
      <c r="D297" s="162"/>
      <c r="E297" s="161"/>
      <c r="F297" s="163"/>
      <c r="G297" s="163"/>
      <c r="H297" s="163"/>
      <c r="I297" s="163"/>
      <c r="J297" s="163"/>
      <c r="K297" s="163"/>
      <c r="L297" s="163"/>
      <c r="M297" s="163"/>
      <c r="N297" s="163"/>
      <c r="O297" s="52">
        <f>SUM(F297,H297,N297)</f>
        <v>0</v>
      </c>
      <c r="P297" s="52">
        <f>SUM(F297:N297)</f>
        <v>0</v>
      </c>
      <c r="Q297" s="209"/>
      <c r="R297" s="167"/>
      <c r="S297" s="167"/>
      <c r="T297" s="167"/>
      <c r="U297" s="167"/>
      <c r="V297" s="167"/>
      <c r="W297" s="60">
        <f t="shared" si="8"/>
        <v>0</v>
      </c>
      <c r="X297" s="60">
        <f t="shared" si="9"/>
        <v>0</v>
      </c>
      <c r="Y297" s="230"/>
      <c r="Z297" s="230"/>
      <c r="AA297" s="232"/>
      <c r="AB297" s="228"/>
      <c r="AC297" s="161"/>
      <c r="AD297" s="170"/>
    </row>
    <row r="298" spans="1:30" s="22" customFormat="1" ht="18" customHeight="1">
      <c r="A298" s="226"/>
      <c r="B298" s="164"/>
      <c r="C298" s="164"/>
      <c r="D298" s="164"/>
      <c r="E298" s="164"/>
      <c r="F298" s="165"/>
      <c r="G298" s="165"/>
      <c r="H298" s="165"/>
      <c r="I298" s="165"/>
      <c r="J298" s="165"/>
      <c r="K298" s="165"/>
      <c r="L298" s="165"/>
      <c r="M298" s="165"/>
      <c r="N298" s="165"/>
      <c r="O298" s="55"/>
      <c r="P298" s="55"/>
      <c r="Q298" s="210"/>
      <c r="R298" s="168"/>
      <c r="S298" s="168"/>
      <c r="T298" s="168"/>
      <c r="U298" s="168"/>
      <c r="V298" s="168"/>
      <c r="W298" s="62">
        <f t="shared" si="8"/>
        <v>0</v>
      </c>
      <c r="X298" s="62">
        <f t="shared" si="9"/>
        <v>0</v>
      </c>
      <c r="Y298" s="231"/>
      <c r="Z298" s="231"/>
      <c r="AA298" s="233"/>
      <c r="AB298" s="229"/>
      <c r="AC298" s="164"/>
      <c r="AD298" s="171"/>
    </row>
    <row r="299" spans="1:30" s="22" customFormat="1" ht="18" customHeight="1">
      <c r="A299" s="224">
        <v>99</v>
      </c>
      <c r="B299" s="158"/>
      <c r="C299" s="158"/>
      <c r="D299" s="159"/>
      <c r="E299" s="158"/>
      <c r="F299" s="160"/>
      <c r="G299" s="160"/>
      <c r="H299" s="160"/>
      <c r="I299" s="160"/>
      <c r="J299" s="160"/>
      <c r="K299" s="160"/>
      <c r="L299" s="160"/>
      <c r="M299" s="160"/>
      <c r="N299" s="160"/>
      <c r="O299" s="49"/>
      <c r="P299" s="49"/>
      <c r="Q299" s="208"/>
      <c r="R299" s="166"/>
      <c r="S299" s="166"/>
      <c r="T299" s="166"/>
      <c r="U299" s="166"/>
      <c r="V299" s="166"/>
      <c r="W299" s="58">
        <f t="shared" si="8"/>
        <v>0</v>
      </c>
      <c r="X299" s="58">
        <f t="shared" si="9"/>
        <v>0</v>
      </c>
      <c r="Y299" s="166"/>
      <c r="Z299" s="166"/>
      <c r="AA299" s="166"/>
      <c r="AB299" s="227"/>
      <c r="AC299" s="158"/>
      <c r="AD299" s="169"/>
    </row>
    <row r="300" spans="1:30" s="22" customFormat="1" ht="18" customHeight="1">
      <c r="A300" s="225"/>
      <c r="B300" s="161"/>
      <c r="C300" s="161"/>
      <c r="D300" s="162"/>
      <c r="E300" s="161"/>
      <c r="F300" s="163"/>
      <c r="G300" s="163"/>
      <c r="H300" s="163"/>
      <c r="I300" s="163"/>
      <c r="J300" s="163"/>
      <c r="K300" s="163"/>
      <c r="L300" s="163"/>
      <c r="M300" s="163"/>
      <c r="N300" s="163"/>
      <c r="O300" s="52">
        <f>SUM(F300,H300,N300)</f>
        <v>0</v>
      </c>
      <c r="P300" s="52">
        <f>SUM(F300:N300)</f>
        <v>0</v>
      </c>
      <c r="Q300" s="209"/>
      <c r="R300" s="167"/>
      <c r="S300" s="167"/>
      <c r="T300" s="167"/>
      <c r="U300" s="167"/>
      <c r="V300" s="167"/>
      <c r="W300" s="60">
        <f t="shared" si="8"/>
        <v>0</v>
      </c>
      <c r="X300" s="60">
        <f t="shared" si="9"/>
        <v>0</v>
      </c>
      <c r="Y300" s="230"/>
      <c r="Z300" s="230"/>
      <c r="AA300" s="232"/>
      <c r="AB300" s="228"/>
      <c r="AC300" s="161"/>
      <c r="AD300" s="170"/>
    </row>
    <row r="301" spans="1:30" s="22" customFormat="1" ht="18" customHeight="1">
      <c r="A301" s="226"/>
      <c r="B301" s="164"/>
      <c r="C301" s="164"/>
      <c r="D301" s="164"/>
      <c r="E301" s="164"/>
      <c r="F301" s="165"/>
      <c r="G301" s="165"/>
      <c r="H301" s="165"/>
      <c r="I301" s="165"/>
      <c r="J301" s="165"/>
      <c r="K301" s="165"/>
      <c r="L301" s="165"/>
      <c r="M301" s="165"/>
      <c r="N301" s="165"/>
      <c r="O301" s="55"/>
      <c r="P301" s="55"/>
      <c r="Q301" s="210"/>
      <c r="R301" s="168"/>
      <c r="S301" s="168"/>
      <c r="T301" s="168"/>
      <c r="U301" s="168"/>
      <c r="V301" s="168"/>
      <c r="W301" s="62">
        <f t="shared" si="8"/>
        <v>0</v>
      </c>
      <c r="X301" s="62">
        <f t="shared" si="9"/>
        <v>0</v>
      </c>
      <c r="Y301" s="231"/>
      <c r="Z301" s="231"/>
      <c r="AA301" s="233"/>
      <c r="AB301" s="229"/>
      <c r="AC301" s="164"/>
      <c r="AD301" s="171"/>
    </row>
    <row r="302" spans="1:30" s="22" customFormat="1" ht="18" customHeight="1">
      <c r="A302" s="224">
        <v>100</v>
      </c>
      <c r="B302" s="158"/>
      <c r="C302" s="158"/>
      <c r="D302" s="159"/>
      <c r="E302" s="158"/>
      <c r="F302" s="160"/>
      <c r="G302" s="160"/>
      <c r="H302" s="160"/>
      <c r="I302" s="160"/>
      <c r="J302" s="160"/>
      <c r="K302" s="160"/>
      <c r="L302" s="160"/>
      <c r="M302" s="160"/>
      <c r="N302" s="160"/>
      <c r="O302" s="49"/>
      <c r="P302" s="49"/>
      <c r="Q302" s="208"/>
      <c r="R302" s="166"/>
      <c r="S302" s="166"/>
      <c r="T302" s="166"/>
      <c r="U302" s="166"/>
      <c r="V302" s="166"/>
      <c r="W302" s="58">
        <f t="shared" si="8"/>
        <v>0</v>
      </c>
      <c r="X302" s="58">
        <f t="shared" si="9"/>
        <v>0</v>
      </c>
      <c r="Y302" s="166"/>
      <c r="Z302" s="166"/>
      <c r="AA302" s="166"/>
      <c r="AB302" s="227"/>
      <c r="AC302" s="158"/>
      <c r="AD302" s="169"/>
    </row>
    <row r="303" spans="1:30" s="22" customFormat="1" ht="18" customHeight="1">
      <c r="A303" s="225"/>
      <c r="B303" s="161"/>
      <c r="C303" s="161"/>
      <c r="D303" s="162"/>
      <c r="E303" s="161"/>
      <c r="F303" s="163"/>
      <c r="G303" s="163"/>
      <c r="H303" s="163"/>
      <c r="I303" s="163"/>
      <c r="J303" s="163"/>
      <c r="K303" s="163"/>
      <c r="L303" s="163"/>
      <c r="M303" s="163"/>
      <c r="N303" s="163"/>
      <c r="O303" s="52">
        <f>SUM(F303,H303,N303)</f>
        <v>0</v>
      </c>
      <c r="P303" s="52">
        <f>SUM(F303:N303)</f>
        <v>0</v>
      </c>
      <c r="Q303" s="209"/>
      <c r="R303" s="167"/>
      <c r="S303" s="167"/>
      <c r="T303" s="167"/>
      <c r="U303" s="167"/>
      <c r="V303" s="167"/>
      <c r="W303" s="60">
        <f t="shared" si="8"/>
        <v>0</v>
      </c>
      <c r="X303" s="60">
        <f t="shared" si="9"/>
        <v>0</v>
      </c>
      <c r="Y303" s="230"/>
      <c r="Z303" s="230"/>
      <c r="AA303" s="232"/>
      <c r="AB303" s="228"/>
      <c r="AC303" s="161"/>
      <c r="AD303" s="170"/>
    </row>
    <row r="304" spans="1:30" s="22" customFormat="1" ht="18" customHeight="1">
      <c r="A304" s="226"/>
      <c r="B304" s="164"/>
      <c r="C304" s="164"/>
      <c r="D304" s="164"/>
      <c r="E304" s="164"/>
      <c r="F304" s="165"/>
      <c r="G304" s="165"/>
      <c r="H304" s="165"/>
      <c r="I304" s="165"/>
      <c r="J304" s="165"/>
      <c r="K304" s="165"/>
      <c r="L304" s="165"/>
      <c r="M304" s="165"/>
      <c r="N304" s="165"/>
      <c r="O304" s="55"/>
      <c r="P304" s="55"/>
      <c r="Q304" s="210"/>
      <c r="R304" s="168"/>
      <c r="S304" s="168"/>
      <c r="T304" s="168"/>
      <c r="U304" s="168"/>
      <c r="V304" s="168"/>
      <c r="W304" s="62">
        <f t="shared" si="8"/>
        <v>0</v>
      </c>
      <c r="X304" s="62">
        <f t="shared" si="9"/>
        <v>0</v>
      </c>
      <c r="Y304" s="231"/>
      <c r="Z304" s="231"/>
      <c r="AA304" s="233"/>
      <c r="AB304" s="229"/>
      <c r="AC304" s="164"/>
      <c r="AD304" s="171"/>
    </row>
  </sheetData>
  <sheetProtection sheet="1" objects="1" scenarios="1"/>
  <mergeCells count="506">
    <mergeCell ref="F3:N3"/>
    <mergeCell ref="O3:P3"/>
    <mergeCell ref="Q3:X3"/>
    <mergeCell ref="AB3:AB4"/>
    <mergeCell ref="AD3:AD4"/>
    <mergeCell ref="AB5:AB7"/>
    <mergeCell ref="Y6:Y7"/>
    <mergeCell ref="Z6:Z7"/>
    <mergeCell ref="AA6:AA7"/>
    <mergeCell ref="AC3:AC4"/>
    <mergeCell ref="AB11:AB13"/>
    <mergeCell ref="Y12:Y13"/>
    <mergeCell ref="Z12:Z13"/>
    <mergeCell ref="AA12:AA13"/>
    <mergeCell ref="AB8:AB10"/>
    <mergeCell ref="Y9:Y10"/>
    <mergeCell ref="Z9:Z10"/>
    <mergeCell ref="AA9:AA10"/>
    <mergeCell ref="AB17:AB19"/>
    <mergeCell ref="Y18:Y19"/>
    <mergeCell ref="Z18:Z19"/>
    <mergeCell ref="AA18:AA19"/>
    <mergeCell ref="AB14:AB16"/>
    <mergeCell ref="Y15:Y16"/>
    <mergeCell ref="Z15:Z16"/>
    <mergeCell ref="AA15:AA16"/>
    <mergeCell ref="AB23:AB25"/>
    <mergeCell ref="Y24:Y25"/>
    <mergeCell ref="Z24:Z25"/>
    <mergeCell ref="AA24:AA25"/>
    <mergeCell ref="AB20:AB22"/>
    <mergeCell ref="Y21:Y22"/>
    <mergeCell ref="Z21:Z22"/>
    <mergeCell ref="AA21:AA22"/>
    <mergeCell ref="AB29:AB31"/>
    <mergeCell ref="Y30:Y31"/>
    <mergeCell ref="Z30:Z31"/>
    <mergeCell ref="AA30:AA31"/>
    <mergeCell ref="AB26:AB28"/>
    <mergeCell ref="Y27:Y28"/>
    <mergeCell ref="Z27:Z28"/>
    <mergeCell ref="AA27:AA28"/>
    <mergeCell ref="AB35:AB37"/>
    <mergeCell ref="Y36:Y37"/>
    <mergeCell ref="Z36:Z37"/>
    <mergeCell ref="AA36:AA37"/>
    <mergeCell ref="AB32:AB34"/>
    <mergeCell ref="Y33:Y34"/>
    <mergeCell ref="Z33:Z34"/>
    <mergeCell ref="AA33:AA34"/>
    <mergeCell ref="AB41:AB43"/>
    <mergeCell ref="Y42:Y43"/>
    <mergeCell ref="Z42:Z43"/>
    <mergeCell ref="AA42:AA43"/>
    <mergeCell ref="AB38:AB40"/>
    <mergeCell ref="Y39:Y40"/>
    <mergeCell ref="Z39:Z40"/>
    <mergeCell ref="AA39:AA40"/>
    <mergeCell ref="AB47:AB49"/>
    <mergeCell ref="Y48:Y49"/>
    <mergeCell ref="Z48:Z49"/>
    <mergeCell ref="AA48:AA49"/>
    <mergeCell ref="AB44:AB46"/>
    <mergeCell ref="Y45:Y46"/>
    <mergeCell ref="Z45:Z46"/>
    <mergeCell ref="AA45:AA46"/>
    <mergeCell ref="AB53:AB55"/>
    <mergeCell ref="Y54:Y55"/>
    <mergeCell ref="Z54:Z55"/>
    <mergeCell ref="AA54:AA55"/>
    <mergeCell ref="AB50:AB52"/>
    <mergeCell ref="Y51:Y52"/>
    <mergeCell ref="Z51:Z52"/>
    <mergeCell ref="AA51:AA52"/>
    <mergeCell ref="AB59:AB61"/>
    <mergeCell ref="Y60:Y61"/>
    <mergeCell ref="Z60:Z61"/>
    <mergeCell ref="AA60:AA61"/>
    <mergeCell ref="AB56:AB58"/>
    <mergeCell ref="Y57:Y58"/>
    <mergeCell ref="Z57:Z58"/>
    <mergeCell ref="AA57:AA58"/>
    <mergeCell ref="AB65:AB67"/>
    <mergeCell ref="Y66:Y67"/>
    <mergeCell ref="Z66:Z67"/>
    <mergeCell ref="AA66:AA67"/>
    <mergeCell ref="AB62:AB64"/>
    <mergeCell ref="Y63:Y64"/>
    <mergeCell ref="Z63:Z64"/>
    <mergeCell ref="AA63:AA64"/>
    <mergeCell ref="AB71:AB73"/>
    <mergeCell ref="Y72:Y73"/>
    <mergeCell ref="Z72:Z73"/>
    <mergeCell ref="AA72:AA73"/>
    <mergeCell ref="AB68:AB70"/>
    <mergeCell ref="Y69:Y70"/>
    <mergeCell ref="Z69:Z70"/>
    <mergeCell ref="AA69:AA70"/>
    <mergeCell ref="AB77:AB79"/>
    <mergeCell ref="Y78:Y79"/>
    <mergeCell ref="Z78:Z79"/>
    <mergeCell ref="AA78:AA79"/>
    <mergeCell ref="AB74:AB76"/>
    <mergeCell ref="Y75:Y76"/>
    <mergeCell ref="Z75:Z76"/>
    <mergeCell ref="AA75:AA76"/>
    <mergeCell ref="AB83:AB85"/>
    <mergeCell ref="Y84:Y85"/>
    <mergeCell ref="Z84:Z85"/>
    <mergeCell ref="AA84:AA85"/>
    <mergeCell ref="AB80:AB82"/>
    <mergeCell ref="Y81:Y82"/>
    <mergeCell ref="Z81:Z82"/>
    <mergeCell ref="AA81:AA82"/>
    <mergeCell ref="AB89:AB91"/>
    <mergeCell ref="Y90:Y91"/>
    <mergeCell ref="Z90:Z91"/>
    <mergeCell ref="AA90:AA91"/>
    <mergeCell ref="AB86:AB88"/>
    <mergeCell ref="Y87:Y88"/>
    <mergeCell ref="Z87:Z88"/>
    <mergeCell ref="AA87:AA88"/>
    <mergeCell ref="AB95:AB97"/>
    <mergeCell ref="Y96:Y97"/>
    <mergeCell ref="Z96:Z97"/>
    <mergeCell ref="AA96:AA97"/>
    <mergeCell ref="AB92:AB94"/>
    <mergeCell ref="Y93:Y94"/>
    <mergeCell ref="Z93:Z94"/>
    <mergeCell ref="AA93:AA94"/>
    <mergeCell ref="AB101:AB103"/>
    <mergeCell ref="Y102:Y103"/>
    <mergeCell ref="Z102:Z103"/>
    <mergeCell ref="AA102:AA103"/>
    <mergeCell ref="AB98:AB100"/>
    <mergeCell ref="Y99:Y100"/>
    <mergeCell ref="Z99:Z100"/>
    <mergeCell ref="AA99:AA100"/>
    <mergeCell ref="AB107:AB109"/>
    <mergeCell ref="Y108:Y109"/>
    <mergeCell ref="Z108:Z109"/>
    <mergeCell ref="AA108:AA109"/>
    <mergeCell ref="AB104:AB106"/>
    <mergeCell ref="Y105:Y106"/>
    <mergeCell ref="Z105:Z106"/>
    <mergeCell ref="AA105:AA106"/>
    <mergeCell ref="AB113:AB115"/>
    <mergeCell ref="Y114:Y115"/>
    <mergeCell ref="Z114:Z115"/>
    <mergeCell ref="AA114:AA115"/>
    <mergeCell ref="AB110:AB112"/>
    <mergeCell ref="Y111:Y112"/>
    <mergeCell ref="Z111:Z112"/>
    <mergeCell ref="AA111:AA112"/>
    <mergeCell ref="AB119:AB121"/>
    <mergeCell ref="Y120:Y121"/>
    <mergeCell ref="Z120:Z121"/>
    <mergeCell ref="AA120:AA121"/>
    <mergeCell ref="AB116:AB118"/>
    <mergeCell ref="Y117:Y118"/>
    <mergeCell ref="Z117:Z118"/>
    <mergeCell ref="AA117:AA118"/>
    <mergeCell ref="AB245:AB247"/>
    <mergeCell ref="Y246:Y247"/>
    <mergeCell ref="Z246:Z247"/>
    <mergeCell ref="AA246:AA247"/>
    <mergeCell ref="AB122:AB124"/>
    <mergeCell ref="Y123:Y124"/>
    <mergeCell ref="Z123:Z124"/>
    <mergeCell ref="AA123:AA124"/>
    <mergeCell ref="AB125:AB127"/>
    <mergeCell ref="Y126:Y127"/>
    <mergeCell ref="AB251:AB253"/>
    <mergeCell ref="Y252:Y253"/>
    <mergeCell ref="Z252:Z253"/>
    <mergeCell ref="AA252:AA253"/>
    <mergeCell ref="AB248:AB250"/>
    <mergeCell ref="Y249:Y250"/>
    <mergeCell ref="Z249:Z250"/>
    <mergeCell ref="AA249:AA250"/>
    <mergeCell ref="AB257:AB259"/>
    <mergeCell ref="Y258:Y259"/>
    <mergeCell ref="Z258:Z259"/>
    <mergeCell ref="AA258:AA259"/>
    <mergeCell ref="AB254:AB256"/>
    <mergeCell ref="Y255:Y256"/>
    <mergeCell ref="Z255:Z256"/>
    <mergeCell ref="AA255:AA256"/>
    <mergeCell ref="AB263:AB265"/>
    <mergeCell ref="Y264:Y265"/>
    <mergeCell ref="Z264:Z265"/>
    <mergeCell ref="AA264:AA265"/>
    <mergeCell ref="AB260:AB262"/>
    <mergeCell ref="Y261:Y262"/>
    <mergeCell ref="Z261:Z262"/>
    <mergeCell ref="AA261:AA262"/>
    <mergeCell ref="AB269:AB271"/>
    <mergeCell ref="Y270:Y271"/>
    <mergeCell ref="Z270:Z271"/>
    <mergeCell ref="AA270:AA271"/>
    <mergeCell ref="AB266:AB268"/>
    <mergeCell ref="Y267:Y268"/>
    <mergeCell ref="Z267:Z268"/>
    <mergeCell ref="AA267:AA268"/>
    <mergeCell ref="AB275:AB277"/>
    <mergeCell ref="Y276:Y277"/>
    <mergeCell ref="Z276:Z277"/>
    <mergeCell ref="AA276:AA277"/>
    <mergeCell ref="AB272:AB274"/>
    <mergeCell ref="Y273:Y274"/>
    <mergeCell ref="Z273:Z274"/>
    <mergeCell ref="AA273:AA274"/>
    <mergeCell ref="AB281:AB283"/>
    <mergeCell ref="Y282:Y283"/>
    <mergeCell ref="Z282:Z283"/>
    <mergeCell ref="AA282:AA283"/>
    <mergeCell ref="AB278:AB280"/>
    <mergeCell ref="Y279:Y280"/>
    <mergeCell ref="Z279:Z280"/>
    <mergeCell ref="AA279:AA280"/>
    <mergeCell ref="AB287:AB289"/>
    <mergeCell ref="Y288:Y289"/>
    <mergeCell ref="Z288:Z289"/>
    <mergeCell ref="AA288:AA289"/>
    <mergeCell ref="AB284:AB286"/>
    <mergeCell ref="Y285:Y286"/>
    <mergeCell ref="Z285:Z286"/>
    <mergeCell ref="AA285:AA286"/>
    <mergeCell ref="AB299:AB301"/>
    <mergeCell ref="Y300:Y301"/>
    <mergeCell ref="AB290:AB292"/>
    <mergeCell ref="Y291:Y292"/>
    <mergeCell ref="Z291:Z292"/>
    <mergeCell ref="AA291:AA292"/>
    <mergeCell ref="AB293:AB295"/>
    <mergeCell ref="Y294:Y295"/>
    <mergeCell ref="Z294:Z295"/>
    <mergeCell ref="AA294:AA295"/>
    <mergeCell ref="AB296:AB298"/>
    <mergeCell ref="Y297:Y298"/>
    <mergeCell ref="Z297:Z298"/>
    <mergeCell ref="AA297:AA298"/>
    <mergeCell ref="AB302:AB304"/>
    <mergeCell ref="Y303:Y304"/>
    <mergeCell ref="Z303:Z304"/>
    <mergeCell ref="AA303:AA304"/>
    <mergeCell ref="Z300:Z301"/>
    <mergeCell ref="AA300:AA301"/>
    <mergeCell ref="Z126:Z127"/>
    <mergeCell ref="AA126:AA127"/>
    <mergeCell ref="AB128:AB130"/>
    <mergeCell ref="Y129:Y130"/>
    <mergeCell ref="Z129:Z130"/>
    <mergeCell ref="AA129:AA130"/>
    <mergeCell ref="AB131:AB133"/>
    <mergeCell ref="Y132:Y133"/>
    <mergeCell ref="Z132:Z133"/>
    <mergeCell ref="AA132:AA133"/>
    <mergeCell ref="AB134:AB136"/>
    <mergeCell ref="Y135:Y136"/>
    <mergeCell ref="Z135:Z136"/>
    <mergeCell ref="AA135:AA136"/>
    <mergeCell ref="AB137:AB139"/>
    <mergeCell ref="Y138:Y139"/>
    <mergeCell ref="Z138:Z139"/>
    <mergeCell ref="AA138:AA139"/>
    <mergeCell ref="AB140:AB142"/>
    <mergeCell ref="Y141:Y142"/>
    <mergeCell ref="Z141:Z142"/>
    <mergeCell ref="AA141:AA142"/>
    <mergeCell ref="AB143:AB145"/>
    <mergeCell ref="Y144:Y145"/>
    <mergeCell ref="Z144:Z145"/>
    <mergeCell ref="AA144:AA145"/>
    <mergeCell ref="AB146:AB148"/>
    <mergeCell ref="Y147:Y148"/>
    <mergeCell ref="Z147:Z148"/>
    <mergeCell ref="AA147:AA148"/>
    <mergeCell ref="AB149:AB151"/>
    <mergeCell ref="Y150:Y151"/>
    <mergeCell ref="Z150:Z151"/>
    <mergeCell ref="AA150:AA151"/>
    <mergeCell ref="AB152:AB154"/>
    <mergeCell ref="Y153:Y154"/>
    <mergeCell ref="Z153:Z154"/>
    <mergeCell ref="AA153:AA154"/>
    <mergeCell ref="AB155:AB157"/>
    <mergeCell ref="Y156:Y157"/>
    <mergeCell ref="Z156:Z157"/>
    <mergeCell ref="AA156:AA157"/>
    <mergeCell ref="AB158:AB160"/>
    <mergeCell ref="Y159:Y160"/>
    <mergeCell ref="Z159:Z160"/>
    <mergeCell ref="AA159:AA160"/>
    <mergeCell ref="AB161:AB163"/>
    <mergeCell ref="Y162:Y163"/>
    <mergeCell ref="Z162:Z163"/>
    <mergeCell ref="AA162:AA163"/>
    <mergeCell ref="AB164:AB166"/>
    <mergeCell ref="Y165:Y166"/>
    <mergeCell ref="Z165:Z166"/>
    <mergeCell ref="AA165:AA166"/>
    <mergeCell ref="AB167:AB169"/>
    <mergeCell ref="Y168:Y169"/>
    <mergeCell ref="Z168:Z169"/>
    <mergeCell ref="AA168:AA169"/>
    <mergeCell ref="AB170:AB172"/>
    <mergeCell ref="Y171:Y172"/>
    <mergeCell ref="Z171:Z172"/>
    <mergeCell ref="AA171:AA172"/>
    <mergeCell ref="AB173:AB175"/>
    <mergeCell ref="Y174:Y175"/>
    <mergeCell ref="Z174:Z175"/>
    <mergeCell ref="AA174:AA175"/>
    <mergeCell ref="AB176:AB178"/>
    <mergeCell ref="Y177:Y178"/>
    <mergeCell ref="Z177:Z178"/>
    <mergeCell ref="AA177:AA178"/>
    <mergeCell ref="AB179:AB181"/>
    <mergeCell ref="Y180:Y181"/>
    <mergeCell ref="Z180:Z181"/>
    <mergeCell ref="AA180:AA181"/>
    <mergeCell ref="AB182:AB184"/>
    <mergeCell ref="Y183:Y184"/>
    <mergeCell ref="Z183:Z184"/>
    <mergeCell ref="AA183:AA184"/>
    <mergeCell ref="AB185:AB187"/>
    <mergeCell ref="Y186:Y187"/>
    <mergeCell ref="Z186:Z187"/>
    <mergeCell ref="AA186:AA187"/>
    <mergeCell ref="AB188:AB190"/>
    <mergeCell ref="Y189:Y190"/>
    <mergeCell ref="Z189:Z190"/>
    <mergeCell ref="AA189:AA190"/>
    <mergeCell ref="AB191:AB193"/>
    <mergeCell ref="Y192:Y193"/>
    <mergeCell ref="Z192:Z193"/>
    <mergeCell ref="AA192:AA193"/>
    <mergeCell ref="AB194:AB196"/>
    <mergeCell ref="Y195:Y196"/>
    <mergeCell ref="Z195:Z196"/>
    <mergeCell ref="AA195:AA196"/>
    <mergeCell ref="AB197:AB199"/>
    <mergeCell ref="Y198:Y199"/>
    <mergeCell ref="Z198:Z199"/>
    <mergeCell ref="AA198:AA199"/>
    <mergeCell ref="AB200:AB202"/>
    <mergeCell ref="Y201:Y202"/>
    <mergeCell ref="Z201:Z202"/>
    <mergeCell ref="AA201:AA202"/>
    <mergeCell ref="AB203:AB205"/>
    <mergeCell ref="Y204:Y205"/>
    <mergeCell ref="Z204:Z205"/>
    <mergeCell ref="AA204:AA205"/>
    <mergeCell ref="AB206:AB208"/>
    <mergeCell ref="Y207:Y208"/>
    <mergeCell ref="Z207:Z208"/>
    <mergeCell ref="AA207:AA208"/>
    <mergeCell ref="AB209:AB211"/>
    <mergeCell ref="Y210:Y211"/>
    <mergeCell ref="Z210:Z211"/>
    <mergeCell ref="AA210:AA211"/>
    <mergeCell ref="AB212:AB214"/>
    <mergeCell ref="Y213:Y214"/>
    <mergeCell ref="Z213:Z214"/>
    <mergeCell ref="AA213:AA214"/>
    <mergeCell ref="AB215:AB217"/>
    <mergeCell ref="Y216:Y217"/>
    <mergeCell ref="Z216:Z217"/>
    <mergeCell ref="AA216:AA217"/>
    <mergeCell ref="AB218:AB220"/>
    <mergeCell ref="Y219:Y220"/>
    <mergeCell ref="Z219:Z220"/>
    <mergeCell ref="AA219:AA220"/>
    <mergeCell ref="AB221:AB223"/>
    <mergeCell ref="Y222:Y223"/>
    <mergeCell ref="Z222:Z223"/>
    <mergeCell ref="AA222:AA223"/>
    <mergeCell ref="AB224:AB226"/>
    <mergeCell ref="Y225:Y226"/>
    <mergeCell ref="Z225:Z226"/>
    <mergeCell ref="AA225:AA226"/>
    <mergeCell ref="AB227:AB229"/>
    <mergeCell ref="Y228:Y229"/>
    <mergeCell ref="Z228:Z229"/>
    <mergeCell ref="AA228:AA229"/>
    <mergeCell ref="AB230:AB232"/>
    <mergeCell ref="Y231:Y232"/>
    <mergeCell ref="Z231:Z232"/>
    <mergeCell ref="AA231:AA232"/>
    <mergeCell ref="AB233:AB235"/>
    <mergeCell ref="Y234:Y235"/>
    <mergeCell ref="Z234:Z235"/>
    <mergeCell ref="AA234:AA235"/>
    <mergeCell ref="AB236:AB238"/>
    <mergeCell ref="Y237:Y238"/>
    <mergeCell ref="Z237:Z238"/>
    <mergeCell ref="AA237:AA238"/>
    <mergeCell ref="AB239:AB241"/>
    <mergeCell ref="Y240:Y241"/>
    <mergeCell ref="Z240:Z241"/>
    <mergeCell ref="AA240:AA241"/>
    <mergeCell ref="AB242:AB244"/>
    <mergeCell ref="Y243:Y244"/>
    <mergeCell ref="Z243:Z244"/>
    <mergeCell ref="AA243:AA244"/>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A98:A100"/>
    <mergeCell ref="A101: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A209:A211"/>
    <mergeCell ref="A212:A214"/>
    <mergeCell ref="A215:A217"/>
    <mergeCell ref="A218:A220"/>
    <mergeCell ref="A221:A223"/>
    <mergeCell ref="A224:A226"/>
    <mergeCell ref="A227:A229"/>
    <mergeCell ref="A230:A232"/>
    <mergeCell ref="A233:A235"/>
    <mergeCell ref="A236:A238"/>
    <mergeCell ref="A239:A241"/>
    <mergeCell ref="A242:A244"/>
    <mergeCell ref="A245:A247"/>
    <mergeCell ref="A248:A250"/>
    <mergeCell ref="A251:A253"/>
    <mergeCell ref="A254:A256"/>
    <mergeCell ref="A257:A259"/>
    <mergeCell ref="A260:A262"/>
    <mergeCell ref="A263:A265"/>
    <mergeCell ref="A266:A268"/>
    <mergeCell ref="A269:A271"/>
    <mergeCell ref="A272:A274"/>
    <mergeCell ref="A293:A295"/>
    <mergeCell ref="A296:A298"/>
    <mergeCell ref="A299:A301"/>
    <mergeCell ref="A302:A304"/>
    <mergeCell ref="A275:A277"/>
    <mergeCell ref="A278:A280"/>
    <mergeCell ref="A281:A283"/>
    <mergeCell ref="A284:A286"/>
    <mergeCell ref="A287:A289"/>
    <mergeCell ref="A290:A292"/>
  </mergeCells>
  <conditionalFormatting sqref="O5:P304 W5:X304">
    <cfRule type="expression" priority="2" dxfId="5" stopIfTrue="1">
      <formula>O5=0</formula>
    </cfRule>
  </conditionalFormatting>
  <printOptions horizontalCentered="1"/>
  <pageMargins left="0.3937007874015748" right="0.3937007874015748" top="0.3937007874015748" bottom="0.3937007874015748" header="0.31496062992125984" footer="0.31496062992125984"/>
  <pageSetup fitToHeight="7" horizontalDpi="600" verticalDpi="600" orientation="landscape" paperSize="12" scale="80" r:id="rId1"/>
  <rowBreaks count="6" manualBreakCount="6">
    <brk id="49" max="29" man="1"/>
    <brk id="94" max="29" man="1"/>
    <brk id="139" max="29" man="1"/>
    <brk id="184" max="29" man="1"/>
    <brk id="229" max="29" man="1"/>
    <brk id="274" max="29" man="1"/>
  </rowBreaks>
</worksheet>
</file>

<file path=xl/worksheets/sheet7.xml><?xml version="1.0" encoding="utf-8"?>
<worksheet xmlns="http://schemas.openxmlformats.org/spreadsheetml/2006/main" xmlns:r="http://schemas.openxmlformats.org/officeDocument/2006/relationships">
  <sheetPr codeName="Sheet12">
    <pageSetUpPr fitToPage="1"/>
  </sheetPr>
  <dimension ref="A1:AN48"/>
  <sheetViews>
    <sheetView showGridLines="0" workbookViewId="0" topLeftCell="A1">
      <selection activeCell="A6" sqref="A6:F6"/>
    </sheetView>
  </sheetViews>
  <sheetFormatPr defaultColWidth="5.7109375" defaultRowHeight="15"/>
  <cols>
    <col min="1" max="1" width="4.8515625" style="5" customWidth="1"/>
    <col min="2" max="3" width="3.28125" style="5" customWidth="1"/>
    <col min="4" max="5" width="8.28125" style="5" customWidth="1"/>
    <col min="6" max="6" width="12.421875" style="5" customWidth="1"/>
    <col min="7" max="7" width="5.7109375" style="5" customWidth="1"/>
    <col min="8" max="8" width="7.8515625" style="5" customWidth="1"/>
    <col min="9" max="9" width="5.7109375" style="5" customWidth="1"/>
    <col min="10" max="10" width="1.421875" style="5" customWidth="1"/>
    <col min="11" max="11" width="0.42578125" style="5" customWidth="1"/>
    <col min="12" max="12" width="11.140625" style="5" customWidth="1"/>
    <col min="13" max="13" width="1.421875" style="5" customWidth="1"/>
    <col min="14" max="14" width="0.71875" style="5" customWidth="1"/>
    <col min="15" max="15" width="5.00390625" style="5" customWidth="1"/>
    <col min="16" max="16" width="2.140625" style="5" customWidth="1"/>
    <col min="17" max="17" width="3.421875" style="5" customWidth="1"/>
    <col min="18" max="18" width="2.7109375" style="5" customWidth="1"/>
    <col min="19" max="19" width="5.7109375" style="5" customWidth="1"/>
    <col min="20" max="20" width="15.28125" style="5" customWidth="1"/>
    <col min="21" max="21" width="10.7109375" style="5" customWidth="1"/>
    <col min="22" max="22" width="2.7109375" style="5" customWidth="1"/>
    <col min="23" max="23" width="1.8515625" style="5" customWidth="1"/>
    <col min="24" max="16384" width="5.7109375" style="5" customWidth="1"/>
  </cols>
  <sheetData>
    <row r="1" spans="8:14" ht="12.75">
      <c r="H1" s="319" t="s">
        <v>92</v>
      </c>
      <c r="I1" s="319"/>
      <c r="J1" s="319"/>
      <c r="K1" s="319"/>
      <c r="L1" s="319"/>
      <c r="M1" s="319"/>
      <c r="N1" s="319"/>
    </row>
    <row r="2" spans="1:40" ht="24" customHeight="1">
      <c r="A2" s="284" t="str">
        <f>"令和"&amp;WIDECHAR(Data_Basic!D2)&amp;"年度"</f>
        <v>令和３年度</v>
      </c>
      <c r="B2" s="285"/>
      <c r="C2" s="285"/>
      <c r="D2" s="286"/>
      <c r="H2" s="319"/>
      <c r="I2" s="319"/>
      <c r="J2" s="319"/>
      <c r="K2" s="319"/>
      <c r="L2" s="319"/>
      <c r="M2" s="319"/>
      <c r="N2" s="319"/>
      <c r="T2" s="312" t="s">
        <v>0</v>
      </c>
      <c r="U2" s="312"/>
      <c r="V2" s="312"/>
      <c r="AE2" s="8"/>
      <c r="AF2" s="75"/>
      <c r="AG2" s="75"/>
      <c r="AH2" s="75"/>
      <c r="AI2" s="71"/>
      <c r="AJ2" s="8"/>
      <c r="AK2" s="8"/>
      <c r="AL2" s="8"/>
      <c r="AM2" s="77"/>
      <c r="AN2" s="77"/>
    </row>
    <row r="3" spans="20:40" ht="12" customHeight="1">
      <c r="T3" s="312"/>
      <c r="U3" s="312"/>
      <c r="V3" s="312"/>
      <c r="X3" s="69"/>
      <c r="Y3" s="69"/>
      <c r="Z3" s="69"/>
      <c r="AA3" s="69"/>
      <c r="AD3" s="70"/>
      <c r="AE3" s="70"/>
      <c r="AF3" s="70"/>
      <c r="AG3" s="70"/>
      <c r="AH3" s="70"/>
      <c r="AI3" s="71"/>
      <c r="AJ3" s="8"/>
      <c r="AK3" s="8"/>
      <c r="AL3" s="72"/>
      <c r="AM3" s="72"/>
      <c r="AN3" s="72"/>
    </row>
    <row r="4" spans="4:40" ht="39" customHeight="1">
      <c r="D4" s="290" t="s">
        <v>164</v>
      </c>
      <c r="E4" s="290"/>
      <c r="F4" s="290"/>
      <c r="G4" s="291"/>
      <c r="H4" s="307"/>
      <c r="I4" s="307"/>
      <c r="J4" s="307"/>
      <c r="K4" s="307"/>
      <c r="L4" s="307"/>
      <c r="O4" s="287" t="s">
        <v>1</v>
      </c>
      <c r="P4" s="288"/>
      <c r="Q4" s="289"/>
      <c r="R4" s="277"/>
      <c r="S4" s="278"/>
      <c r="T4" s="278"/>
      <c r="U4" s="278"/>
      <c r="V4" s="311"/>
      <c r="AB4" s="74"/>
      <c r="AC4" s="74"/>
      <c r="AD4" s="79"/>
      <c r="AE4" s="8"/>
      <c r="AF4" s="8"/>
      <c r="AG4" s="8"/>
      <c r="AH4" s="8"/>
      <c r="AI4" s="8"/>
      <c r="AJ4" s="8"/>
      <c r="AK4" s="6"/>
      <c r="AL4" s="8"/>
      <c r="AM4" s="6"/>
      <c r="AN4" s="6"/>
    </row>
    <row r="5" spans="1:40" s="81" customFormat="1" ht="28.5" customHeight="1">
      <c r="A5" s="318" t="s">
        <v>120</v>
      </c>
      <c r="B5" s="318"/>
      <c r="C5" s="318"/>
      <c r="D5" s="318"/>
      <c r="E5" s="318"/>
      <c r="F5" s="318"/>
      <c r="G5" s="318"/>
      <c r="H5" s="318"/>
      <c r="I5" s="318"/>
      <c r="J5" s="318"/>
      <c r="K5" s="318"/>
      <c r="L5" s="318"/>
      <c r="M5" s="318"/>
      <c r="N5" s="318"/>
      <c r="O5" s="318"/>
      <c r="P5" s="318"/>
      <c r="Q5" s="318"/>
      <c r="R5" s="318"/>
      <c r="S5" s="318"/>
      <c r="T5" s="318"/>
      <c r="U5" s="318"/>
      <c r="V5" s="318"/>
      <c r="Y5" s="80"/>
      <c r="Z5" s="80"/>
      <c r="AA5" s="80"/>
      <c r="AB5" s="80"/>
      <c r="AC5" s="80"/>
      <c r="AD5" s="80"/>
      <c r="AE5" s="80"/>
      <c r="AF5" s="80"/>
      <c r="AG5" s="80"/>
      <c r="AH5" s="80"/>
      <c r="AI5" s="80"/>
      <c r="AJ5" s="80"/>
      <c r="AK5" s="80"/>
      <c r="AL5" s="80"/>
      <c r="AM5" s="80"/>
      <c r="AN5" s="80"/>
    </row>
    <row r="6" spans="1:22" ht="31.5" customHeight="1">
      <c r="A6" s="305"/>
      <c r="B6" s="306"/>
      <c r="C6" s="306"/>
      <c r="D6" s="306"/>
      <c r="E6" s="306"/>
      <c r="F6" s="306"/>
      <c r="G6" s="306"/>
      <c r="H6" s="306"/>
      <c r="I6" s="306"/>
      <c r="J6" s="306"/>
      <c r="K6" s="306"/>
      <c r="L6" s="306"/>
      <c r="M6" s="306"/>
      <c r="N6" s="306"/>
      <c r="O6" s="306"/>
      <c r="P6" s="306"/>
      <c r="Q6" s="306"/>
      <c r="R6" s="306"/>
      <c r="S6" s="306"/>
      <c r="T6" s="306"/>
      <c r="U6" s="306"/>
      <c r="V6" s="314"/>
    </row>
    <row r="7" spans="1:22" ht="42.75" customHeight="1">
      <c r="A7" s="316"/>
      <c r="B7" s="317"/>
      <c r="C7" s="317"/>
      <c r="D7" s="317"/>
      <c r="E7" s="317"/>
      <c r="F7" s="317"/>
      <c r="G7" s="317"/>
      <c r="H7" s="317"/>
      <c r="I7" s="317"/>
      <c r="J7" s="317"/>
      <c r="K7" s="317"/>
      <c r="L7" s="317"/>
      <c r="M7" s="317"/>
      <c r="N7" s="317"/>
      <c r="O7" s="317"/>
      <c r="P7" s="317"/>
      <c r="Q7" s="327"/>
      <c r="R7" s="321"/>
      <c r="S7" s="321"/>
      <c r="T7" s="321"/>
      <c r="U7" s="321"/>
      <c r="V7" s="322"/>
    </row>
    <row r="8" spans="24:40" ht="10.5" customHeight="1">
      <c r="X8" s="6"/>
      <c r="Y8" s="6"/>
      <c r="Z8" s="6"/>
      <c r="AA8" s="6"/>
      <c r="AB8" s="6"/>
      <c r="AC8" s="6"/>
      <c r="AD8" s="6"/>
      <c r="AE8" s="6"/>
      <c r="AF8" s="6"/>
      <c r="AG8" s="6"/>
      <c r="AH8" s="6"/>
      <c r="AI8" s="6"/>
      <c r="AJ8" s="6"/>
      <c r="AK8" s="6"/>
      <c r="AL8" s="6"/>
      <c r="AM8" s="6"/>
      <c r="AN8" s="6"/>
    </row>
    <row r="9" spans="1:22" ht="19.5" customHeight="1">
      <c r="A9" s="351" t="s">
        <v>102</v>
      </c>
      <c r="B9" s="352"/>
      <c r="C9" s="88"/>
      <c r="D9" s="88"/>
      <c r="E9" s="88"/>
      <c r="F9" s="88"/>
      <c r="G9" s="88"/>
      <c r="H9" s="88"/>
      <c r="I9" s="88"/>
      <c r="J9" s="88"/>
      <c r="K9" s="88"/>
      <c r="L9" s="88"/>
      <c r="M9" s="88"/>
      <c r="N9" s="88"/>
      <c r="O9" s="315" t="s">
        <v>101</v>
      </c>
      <c r="P9" s="97"/>
      <c r="Q9" s="89"/>
      <c r="R9" s="89"/>
      <c r="S9" s="89"/>
      <c r="T9" s="89"/>
      <c r="U9" s="89"/>
      <c r="V9" s="90"/>
    </row>
    <row r="10" spans="1:22" ht="19.5" customHeight="1">
      <c r="A10" s="353"/>
      <c r="B10" s="354"/>
      <c r="C10" s="357" t="s">
        <v>103</v>
      </c>
      <c r="D10" s="357"/>
      <c r="E10" s="344"/>
      <c r="F10" s="344"/>
      <c r="G10" s="344"/>
      <c r="H10" s="344"/>
      <c r="I10" s="344"/>
      <c r="J10" s="344"/>
      <c r="K10" s="344"/>
      <c r="L10" s="8"/>
      <c r="M10" s="85"/>
      <c r="N10" s="85"/>
      <c r="O10" s="315"/>
      <c r="P10" s="98"/>
      <c r="Q10" s="358" t="str">
        <f>"平成 "&amp;Data_Basic!D2+27&amp;" 年 "&amp;"4 月 "&amp;" 1 日"</f>
        <v>平成 30 年 4 月  1 日</v>
      </c>
      <c r="R10" s="358"/>
      <c r="S10" s="358"/>
      <c r="T10" s="358"/>
      <c r="U10" s="358"/>
      <c r="V10" s="91"/>
    </row>
    <row r="11" spans="1:22" ht="19.5" customHeight="1">
      <c r="A11" s="353"/>
      <c r="B11" s="354"/>
      <c r="C11" s="85"/>
      <c r="D11" s="85"/>
      <c r="E11" s="85"/>
      <c r="F11" s="85"/>
      <c r="G11" s="85"/>
      <c r="H11" s="85"/>
      <c r="I11" s="85"/>
      <c r="J11" s="85"/>
      <c r="K11" s="85"/>
      <c r="L11" s="85"/>
      <c r="M11" s="85"/>
      <c r="N11" s="85"/>
      <c r="O11" s="315"/>
      <c r="P11" s="98"/>
      <c r="Q11" s="84"/>
      <c r="R11" s="84"/>
      <c r="S11" s="84"/>
      <c r="T11" s="84"/>
      <c r="U11" s="84"/>
      <c r="V11" s="91"/>
    </row>
    <row r="12" spans="1:22" ht="19.5" customHeight="1">
      <c r="A12" s="353"/>
      <c r="B12" s="354"/>
      <c r="C12" s="85"/>
      <c r="D12" s="85"/>
      <c r="E12" s="308"/>
      <c r="F12" s="308"/>
      <c r="G12" s="308"/>
      <c r="H12" s="308"/>
      <c r="I12" s="308"/>
      <c r="J12" s="308"/>
      <c r="K12" s="85"/>
      <c r="L12" s="309"/>
      <c r="M12" s="85"/>
      <c r="N12" s="85"/>
      <c r="O12" s="315"/>
      <c r="P12" s="328" t="str">
        <f>Data_Basic!D3&amp;Data_Basic!D4&amp;"中学校入学"</f>
        <v>神戸市立春日台中学校入学</v>
      </c>
      <c r="Q12" s="329"/>
      <c r="R12" s="329"/>
      <c r="S12" s="329"/>
      <c r="T12" s="329"/>
      <c r="U12" s="329"/>
      <c r="V12" s="330"/>
    </row>
    <row r="13" spans="1:22" ht="19.5" customHeight="1">
      <c r="A13" s="353"/>
      <c r="B13" s="354"/>
      <c r="C13" s="85"/>
      <c r="D13" s="85"/>
      <c r="E13" s="308"/>
      <c r="F13" s="308"/>
      <c r="G13" s="308"/>
      <c r="H13" s="308"/>
      <c r="I13" s="308"/>
      <c r="J13" s="308"/>
      <c r="K13" s="85"/>
      <c r="L13" s="310"/>
      <c r="M13" s="85"/>
      <c r="N13" s="85"/>
      <c r="O13" s="315"/>
      <c r="P13" s="95"/>
      <c r="Q13" s="93"/>
      <c r="R13" s="93"/>
      <c r="S13" s="93"/>
      <c r="T13" s="93"/>
      <c r="U13" s="93"/>
      <c r="V13" s="94"/>
    </row>
    <row r="14" spans="1:22" ht="19.5" customHeight="1">
      <c r="A14" s="353"/>
      <c r="B14" s="354"/>
      <c r="C14" s="85"/>
      <c r="D14" s="85"/>
      <c r="E14" s="308"/>
      <c r="F14" s="308"/>
      <c r="G14" s="308"/>
      <c r="H14" s="308"/>
      <c r="I14" s="308"/>
      <c r="J14" s="308"/>
      <c r="K14" s="85"/>
      <c r="L14" s="310"/>
      <c r="M14" s="85"/>
      <c r="N14" s="85"/>
      <c r="O14" s="315"/>
      <c r="P14" s="98"/>
      <c r="Q14" s="84"/>
      <c r="R14" s="84"/>
      <c r="S14" s="84"/>
      <c r="T14" s="84"/>
      <c r="U14" s="84"/>
      <c r="V14" s="91"/>
    </row>
    <row r="15" spans="1:22" ht="19.5" customHeight="1">
      <c r="A15" s="353"/>
      <c r="B15" s="354"/>
      <c r="C15" s="85"/>
      <c r="D15" s="85"/>
      <c r="E15" s="308"/>
      <c r="F15" s="308"/>
      <c r="G15" s="308"/>
      <c r="H15" s="308"/>
      <c r="I15" s="308"/>
      <c r="J15" s="308"/>
      <c r="K15" s="85"/>
      <c r="L15" s="310"/>
      <c r="M15" s="85"/>
      <c r="N15" s="85"/>
      <c r="O15" s="315"/>
      <c r="P15" s="122"/>
      <c r="Q15" s="382" t="str">
        <f>"令和 "&amp;Data_Basic!D2&amp;" 年"&amp;" 3 月 "&amp;" 31 日"</f>
        <v>令和 3 年 3 月  31 日</v>
      </c>
      <c r="R15" s="382"/>
      <c r="S15" s="382"/>
      <c r="T15" s="382"/>
      <c r="U15" s="382"/>
      <c r="V15" s="123"/>
    </row>
    <row r="16" spans="1:22" ht="19.5" customHeight="1">
      <c r="A16" s="353"/>
      <c r="B16" s="354"/>
      <c r="C16" s="85"/>
      <c r="D16" s="85"/>
      <c r="E16" s="85"/>
      <c r="F16" s="85"/>
      <c r="G16" s="85"/>
      <c r="H16" s="85"/>
      <c r="I16" s="85"/>
      <c r="J16" s="85"/>
      <c r="K16" s="85"/>
      <c r="L16" s="85"/>
      <c r="M16" s="85"/>
      <c r="N16" s="85"/>
      <c r="O16" s="315"/>
      <c r="P16" s="122"/>
      <c r="Q16" s="124"/>
      <c r="R16" s="124"/>
      <c r="S16" s="124"/>
      <c r="T16" s="124"/>
      <c r="U16" s="124"/>
      <c r="V16" s="123"/>
    </row>
    <row r="17" spans="1:22" ht="19.5" customHeight="1">
      <c r="A17" s="353"/>
      <c r="B17" s="354"/>
      <c r="C17" s="85"/>
      <c r="D17" s="320"/>
      <c r="E17" s="320"/>
      <c r="F17" s="320"/>
      <c r="G17" s="320"/>
      <c r="H17" s="320"/>
      <c r="I17" s="320"/>
      <c r="J17" s="144"/>
      <c r="K17" s="144"/>
      <c r="L17" s="85"/>
      <c r="M17" s="85"/>
      <c r="N17" s="85"/>
      <c r="O17" s="315"/>
      <c r="P17" s="383" t="str">
        <f>Data_Basic!D3&amp;Data_Basic!D4&amp;"中学校卒業見込"</f>
        <v>神戸市立春日台中学校卒業見込</v>
      </c>
      <c r="Q17" s="384"/>
      <c r="R17" s="384"/>
      <c r="S17" s="384"/>
      <c r="T17" s="384"/>
      <c r="U17" s="384"/>
      <c r="V17" s="385"/>
    </row>
    <row r="18" spans="1:22" ht="19.5" customHeight="1">
      <c r="A18" s="355"/>
      <c r="B18" s="356"/>
      <c r="C18" s="92"/>
      <c r="D18" s="92"/>
      <c r="E18" s="92"/>
      <c r="F18" s="92"/>
      <c r="G18" s="92"/>
      <c r="H18" s="92"/>
      <c r="I18" s="92"/>
      <c r="J18" s="92"/>
      <c r="K18" s="92"/>
      <c r="L18" s="92"/>
      <c r="M18" s="92"/>
      <c r="N18" s="92"/>
      <c r="O18" s="315"/>
      <c r="P18" s="95"/>
      <c r="Q18" s="93"/>
      <c r="R18" s="93"/>
      <c r="S18" s="93"/>
      <c r="T18" s="93"/>
      <c r="U18" s="93"/>
      <c r="V18" s="94"/>
    </row>
    <row r="19" spans="1:38" ht="18.75" customHeight="1">
      <c r="A19" s="263" t="s">
        <v>99</v>
      </c>
      <c r="B19" s="146" t="s">
        <v>126</v>
      </c>
      <c r="C19" s="145" t="s">
        <v>127</v>
      </c>
      <c r="D19" s="96" t="s">
        <v>2</v>
      </c>
      <c r="E19" s="96" t="s">
        <v>3</v>
      </c>
      <c r="F19" s="250" t="s">
        <v>4</v>
      </c>
      <c r="G19" s="250"/>
      <c r="H19" s="250"/>
      <c r="I19" s="250"/>
      <c r="J19" s="251"/>
      <c r="K19" s="340"/>
      <c r="L19" s="243" t="s">
        <v>100</v>
      </c>
      <c r="M19" s="244"/>
      <c r="N19" s="244"/>
      <c r="O19" s="244"/>
      <c r="P19" s="244"/>
      <c r="Q19" s="244"/>
      <c r="R19" s="245"/>
      <c r="S19" s="86" t="s">
        <v>105</v>
      </c>
      <c r="AL19" s="9"/>
    </row>
    <row r="20" spans="1:38" ht="30" customHeight="1">
      <c r="A20" s="264"/>
      <c r="B20" s="249" t="s">
        <v>74</v>
      </c>
      <c r="C20" s="249"/>
      <c r="D20" s="248"/>
      <c r="E20" s="248"/>
      <c r="F20" s="246"/>
      <c r="G20" s="246"/>
      <c r="H20" s="246"/>
      <c r="I20" s="246"/>
      <c r="J20" s="247"/>
      <c r="K20" s="341"/>
      <c r="L20" s="359" t="s">
        <v>5</v>
      </c>
      <c r="M20" s="359"/>
      <c r="N20" s="348" t="s">
        <v>6</v>
      </c>
      <c r="O20" s="349"/>
      <c r="P20" s="349"/>
      <c r="Q20" s="349"/>
      <c r="R20" s="350"/>
      <c r="S20" s="87" t="s">
        <v>106</v>
      </c>
      <c r="AL20" s="9"/>
    </row>
    <row r="21" spans="1:38" ht="15" customHeight="1">
      <c r="A21" s="264"/>
      <c r="B21" s="249"/>
      <c r="C21" s="249"/>
      <c r="D21" s="248"/>
      <c r="E21" s="248"/>
      <c r="F21" s="246"/>
      <c r="G21" s="246"/>
      <c r="H21" s="246"/>
      <c r="I21" s="246"/>
      <c r="J21" s="247"/>
      <c r="K21" s="341"/>
      <c r="L21" s="243" t="s">
        <v>7</v>
      </c>
      <c r="M21" s="313"/>
      <c r="N21" s="345"/>
      <c r="O21" s="346"/>
      <c r="P21" s="346"/>
      <c r="Q21" s="346"/>
      <c r="R21" s="347"/>
      <c r="AL21" s="9"/>
    </row>
    <row r="22" spans="1:38" ht="15" customHeight="1">
      <c r="A22" s="264"/>
      <c r="B22" s="249" t="s">
        <v>75</v>
      </c>
      <c r="C22" s="249"/>
      <c r="D22" s="248"/>
      <c r="E22" s="248"/>
      <c r="F22" s="246"/>
      <c r="G22" s="246"/>
      <c r="H22" s="246"/>
      <c r="I22" s="246"/>
      <c r="J22" s="247"/>
      <c r="K22" s="341"/>
      <c r="L22" s="293"/>
      <c r="M22" s="294"/>
      <c r="N22" s="257"/>
      <c r="O22" s="258"/>
      <c r="P22" s="258"/>
      <c r="Q22" s="258"/>
      <c r="R22" s="259"/>
      <c r="AK22" s="9"/>
      <c r="AL22" s="9"/>
    </row>
    <row r="23" spans="1:38" ht="15" customHeight="1">
      <c r="A23" s="264"/>
      <c r="B23" s="249"/>
      <c r="C23" s="249"/>
      <c r="D23" s="248"/>
      <c r="E23" s="248"/>
      <c r="F23" s="246"/>
      <c r="G23" s="246"/>
      <c r="H23" s="246"/>
      <c r="I23" s="246"/>
      <c r="J23" s="247"/>
      <c r="K23" s="341"/>
      <c r="L23" s="293" t="s">
        <v>8</v>
      </c>
      <c r="M23" s="294"/>
      <c r="N23" s="254"/>
      <c r="O23" s="255"/>
      <c r="P23" s="255"/>
      <c r="Q23" s="255"/>
      <c r="R23" s="256"/>
      <c r="AK23" s="9"/>
      <c r="AL23" s="9"/>
    </row>
    <row r="24" spans="1:38" ht="15" customHeight="1">
      <c r="A24" s="264"/>
      <c r="B24" s="249"/>
      <c r="C24" s="249"/>
      <c r="D24" s="248"/>
      <c r="E24" s="248"/>
      <c r="F24" s="246"/>
      <c r="G24" s="246"/>
      <c r="H24" s="246"/>
      <c r="I24" s="246"/>
      <c r="J24" s="247"/>
      <c r="K24" s="341"/>
      <c r="L24" s="293"/>
      <c r="M24" s="294"/>
      <c r="N24" s="257"/>
      <c r="O24" s="258"/>
      <c r="P24" s="258"/>
      <c r="Q24" s="258"/>
      <c r="R24" s="259"/>
      <c r="AK24" s="9"/>
      <c r="AL24" s="9"/>
    </row>
    <row r="25" spans="1:38" ht="15" customHeight="1">
      <c r="A25" s="264"/>
      <c r="B25" s="249" t="s">
        <v>76</v>
      </c>
      <c r="C25" s="249"/>
      <c r="D25" s="248"/>
      <c r="E25" s="248"/>
      <c r="F25" s="246"/>
      <c r="G25" s="246"/>
      <c r="H25" s="246"/>
      <c r="I25" s="246"/>
      <c r="J25" s="247"/>
      <c r="K25" s="341"/>
      <c r="L25" s="293" t="s">
        <v>9</v>
      </c>
      <c r="M25" s="294"/>
      <c r="N25" s="254"/>
      <c r="O25" s="255"/>
      <c r="P25" s="255"/>
      <c r="Q25" s="255"/>
      <c r="R25" s="256"/>
      <c r="AK25" s="9"/>
      <c r="AL25" s="9"/>
    </row>
    <row r="26" spans="1:38" ht="15" customHeight="1">
      <c r="A26" s="264"/>
      <c r="B26" s="249"/>
      <c r="C26" s="249"/>
      <c r="D26" s="248"/>
      <c r="E26" s="248"/>
      <c r="F26" s="246"/>
      <c r="G26" s="246"/>
      <c r="H26" s="246"/>
      <c r="I26" s="246"/>
      <c r="J26" s="247"/>
      <c r="K26" s="341"/>
      <c r="L26" s="367"/>
      <c r="M26" s="368"/>
      <c r="N26" s="360"/>
      <c r="O26" s="361"/>
      <c r="P26" s="361"/>
      <c r="Q26" s="361"/>
      <c r="R26" s="362"/>
      <c r="AK26" s="9"/>
      <c r="AL26" s="9"/>
    </row>
    <row r="27" spans="1:22" ht="15" customHeight="1">
      <c r="A27" s="264"/>
      <c r="B27" s="249"/>
      <c r="C27" s="249"/>
      <c r="D27" s="248"/>
      <c r="E27" s="248"/>
      <c r="F27" s="246"/>
      <c r="G27" s="246"/>
      <c r="H27" s="246"/>
      <c r="I27" s="246"/>
      <c r="J27" s="247"/>
      <c r="K27" s="341"/>
      <c r="L27" s="331"/>
      <c r="M27" s="332"/>
      <c r="N27" s="332"/>
      <c r="O27" s="332"/>
      <c r="P27" s="332"/>
      <c r="Q27" s="332"/>
      <c r="R27" s="333"/>
      <c r="S27" s="298" t="s">
        <v>116</v>
      </c>
      <c r="T27" s="299"/>
      <c r="U27" s="280">
        <f>SUM(N21:R26)</f>
        <v>0</v>
      </c>
      <c r="V27" s="281"/>
    </row>
    <row r="28" spans="1:22" ht="15" customHeight="1">
      <c r="A28" s="264"/>
      <c r="B28" s="270" t="s">
        <v>10</v>
      </c>
      <c r="C28" s="270"/>
      <c r="D28" s="266">
        <f>SUM(D20:D27)</f>
        <v>0</v>
      </c>
      <c r="E28" s="266">
        <f>SUM(E20:E27)</f>
        <v>0</v>
      </c>
      <c r="F28" s="323"/>
      <c r="G28" s="323"/>
      <c r="H28" s="323"/>
      <c r="I28" s="323"/>
      <c r="J28" s="324"/>
      <c r="K28" s="341"/>
      <c r="L28" s="334"/>
      <c r="M28" s="335"/>
      <c r="N28" s="335"/>
      <c r="O28" s="335"/>
      <c r="P28" s="335"/>
      <c r="Q28" s="335"/>
      <c r="R28" s="336"/>
      <c r="S28" s="300"/>
      <c r="T28" s="301"/>
      <c r="U28" s="282"/>
      <c r="V28" s="283"/>
    </row>
    <row r="29" spans="1:38" ht="30" customHeight="1">
      <c r="A29" s="265"/>
      <c r="B29" s="271"/>
      <c r="C29" s="271"/>
      <c r="D29" s="267"/>
      <c r="E29" s="267"/>
      <c r="F29" s="325"/>
      <c r="G29" s="325"/>
      <c r="H29" s="325"/>
      <c r="I29" s="325"/>
      <c r="J29" s="326"/>
      <c r="K29" s="341"/>
      <c r="L29" s="243" t="s">
        <v>11</v>
      </c>
      <c r="M29" s="313"/>
      <c r="N29" s="260"/>
      <c r="O29" s="261"/>
      <c r="P29" s="261"/>
      <c r="Q29" s="261"/>
      <c r="R29" s="262"/>
      <c r="AK29" s="9"/>
      <c r="AL29" s="9"/>
    </row>
    <row r="30" spans="1:38" ht="30" customHeight="1">
      <c r="A30" s="343" t="s">
        <v>12</v>
      </c>
      <c r="B30" s="369" t="s">
        <v>189</v>
      </c>
      <c r="C30" s="370"/>
      <c r="D30" s="370"/>
      <c r="E30" s="370"/>
      <c r="F30" s="370"/>
      <c r="G30" s="370"/>
      <c r="H30" s="370"/>
      <c r="I30" s="370"/>
      <c r="J30" s="371"/>
      <c r="K30" s="341"/>
      <c r="L30" s="348" t="s">
        <v>91</v>
      </c>
      <c r="M30" s="363"/>
      <c r="N30" s="364"/>
      <c r="O30" s="365"/>
      <c r="P30" s="365"/>
      <c r="Q30" s="365"/>
      <c r="R30" s="366"/>
      <c r="AK30" s="9"/>
      <c r="AL30" s="9"/>
    </row>
    <row r="31" spans="1:22" ht="30" customHeight="1">
      <c r="A31" s="343"/>
      <c r="B31" s="372"/>
      <c r="C31" s="373"/>
      <c r="D31" s="373"/>
      <c r="E31" s="373"/>
      <c r="F31" s="373"/>
      <c r="G31" s="373"/>
      <c r="H31" s="373"/>
      <c r="I31" s="373"/>
      <c r="J31" s="374"/>
      <c r="K31" s="341"/>
      <c r="L31" s="277"/>
      <c r="M31" s="278"/>
      <c r="N31" s="278"/>
      <c r="O31" s="278"/>
      <c r="P31" s="278"/>
      <c r="Q31" s="278"/>
      <c r="R31" s="279"/>
      <c r="S31" s="275" t="s">
        <v>117</v>
      </c>
      <c r="T31" s="276"/>
      <c r="U31" s="268">
        <f>SUM(N21:R26,N29:R30)</f>
        <v>0</v>
      </c>
      <c r="V31" s="269"/>
    </row>
    <row r="32" spans="1:18" ht="30" customHeight="1">
      <c r="A32" s="343"/>
      <c r="B32" s="372"/>
      <c r="C32" s="373"/>
      <c r="D32" s="373"/>
      <c r="E32" s="373"/>
      <c r="F32" s="373"/>
      <c r="G32" s="373"/>
      <c r="H32" s="373"/>
      <c r="I32" s="373"/>
      <c r="J32" s="374"/>
      <c r="K32" s="342"/>
      <c r="L32" s="243" t="s">
        <v>13</v>
      </c>
      <c r="M32" s="313"/>
      <c r="N32" s="260"/>
      <c r="O32" s="261"/>
      <c r="P32" s="261"/>
      <c r="Q32" s="261"/>
      <c r="R32" s="262"/>
    </row>
    <row r="33" spans="1:18" ht="30" customHeight="1">
      <c r="A33" s="343"/>
      <c r="B33" s="372"/>
      <c r="C33" s="373"/>
      <c r="D33" s="373"/>
      <c r="E33" s="373"/>
      <c r="F33" s="373"/>
      <c r="G33" s="373"/>
      <c r="H33" s="373"/>
      <c r="I33" s="373"/>
      <c r="J33" s="374"/>
      <c r="K33" s="342"/>
      <c r="L33" s="293" t="s">
        <v>14</v>
      </c>
      <c r="M33" s="294"/>
      <c r="N33" s="337"/>
      <c r="O33" s="338"/>
      <c r="P33" s="338"/>
      <c r="Q33" s="338"/>
      <c r="R33" s="339"/>
    </row>
    <row r="34" spans="1:18" ht="30" customHeight="1">
      <c r="A34" s="343"/>
      <c r="B34" s="372"/>
      <c r="C34" s="373"/>
      <c r="D34" s="373"/>
      <c r="E34" s="373"/>
      <c r="F34" s="373"/>
      <c r="G34" s="373"/>
      <c r="H34" s="373"/>
      <c r="I34" s="373"/>
      <c r="J34" s="374"/>
      <c r="K34" s="342"/>
      <c r="L34" s="293" t="s">
        <v>15</v>
      </c>
      <c r="M34" s="294"/>
      <c r="N34" s="337"/>
      <c r="O34" s="338"/>
      <c r="P34" s="338"/>
      <c r="Q34" s="338"/>
      <c r="R34" s="339"/>
    </row>
    <row r="35" spans="1:18" ht="30.75" customHeight="1">
      <c r="A35" s="343"/>
      <c r="B35" s="372"/>
      <c r="C35" s="373"/>
      <c r="D35" s="373"/>
      <c r="E35" s="373"/>
      <c r="F35" s="373"/>
      <c r="G35" s="373"/>
      <c r="H35" s="373"/>
      <c r="I35" s="373"/>
      <c r="J35" s="374"/>
      <c r="K35" s="342"/>
      <c r="L35" s="348" t="s">
        <v>109</v>
      </c>
      <c r="M35" s="363"/>
      <c r="N35" s="364"/>
      <c r="O35" s="365"/>
      <c r="P35" s="365"/>
      <c r="Q35" s="365"/>
      <c r="R35" s="366"/>
    </row>
    <row r="36" spans="1:22" ht="30" customHeight="1">
      <c r="A36" s="343"/>
      <c r="B36" s="375"/>
      <c r="C36" s="376"/>
      <c r="D36" s="376"/>
      <c r="E36" s="376"/>
      <c r="F36" s="376"/>
      <c r="G36" s="376"/>
      <c r="H36" s="376"/>
      <c r="I36" s="376"/>
      <c r="J36" s="377"/>
      <c r="K36" s="341"/>
      <c r="L36" s="277"/>
      <c r="M36" s="278"/>
      <c r="N36" s="278"/>
      <c r="O36" s="278"/>
      <c r="P36" s="278"/>
      <c r="Q36" s="278"/>
      <c r="R36" s="279"/>
      <c r="S36" s="275" t="s">
        <v>118</v>
      </c>
      <c r="T36" s="276"/>
      <c r="U36" s="268">
        <f>SUM(N21:R26,N29:R30,N32:R35)</f>
        <v>0</v>
      </c>
      <c r="V36" s="269"/>
    </row>
    <row r="37" spans="1:22" ht="12.75" customHeight="1">
      <c r="A37" s="272"/>
      <c r="B37" s="273"/>
      <c r="C37" s="273"/>
      <c r="D37" s="273"/>
      <c r="E37" s="273"/>
      <c r="F37" s="273"/>
      <c r="G37" s="273"/>
      <c r="H37" s="273"/>
      <c r="I37" s="273"/>
      <c r="J37" s="273"/>
      <c r="K37" s="273"/>
      <c r="L37" s="273"/>
      <c r="M37" s="273"/>
      <c r="N37" s="273"/>
      <c r="O37" s="273"/>
      <c r="P37" s="273"/>
      <c r="Q37" s="273"/>
      <c r="R37" s="273"/>
      <c r="S37" s="273"/>
      <c r="T37" s="273"/>
      <c r="U37" s="273"/>
      <c r="V37" s="274"/>
    </row>
    <row r="38" spans="1:22" ht="28.5" customHeight="1">
      <c r="A38" s="82" t="s">
        <v>107</v>
      </c>
      <c r="B38" s="7"/>
      <c r="C38" s="7"/>
      <c r="D38" s="7"/>
      <c r="E38" s="7"/>
      <c r="F38" s="7"/>
      <c r="G38" s="7"/>
      <c r="H38" s="7"/>
      <c r="I38" s="252" t="s">
        <v>176</v>
      </c>
      <c r="J38" s="252"/>
      <c r="K38" s="252"/>
      <c r="L38" s="252"/>
      <c r="M38" s="241" t="str">
        <f>Data_Basic!H2</f>
        <v>兵庫県神戸市西区春日台６－２３</v>
      </c>
      <c r="N38" s="253"/>
      <c r="O38" s="253"/>
      <c r="P38" s="253"/>
      <c r="Q38" s="253"/>
      <c r="R38" s="253"/>
      <c r="S38" s="253"/>
      <c r="T38" s="253"/>
      <c r="U38" s="253"/>
      <c r="V38" s="66"/>
    </row>
    <row r="39" spans="1:22" ht="28.5" customHeight="1">
      <c r="A39" s="67"/>
      <c r="B39" s="8"/>
      <c r="C39" s="8"/>
      <c r="D39" s="8"/>
      <c r="E39" s="8"/>
      <c r="F39" s="8"/>
      <c r="G39" s="8"/>
      <c r="H39" s="8"/>
      <c r="I39" s="252" t="s">
        <v>94</v>
      </c>
      <c r="J39" s="252"/>
      <c r="K39" s="252"/>
      <c r="L39" s="252"/>
      <c r="M39" s="253" t="str">
        <f>Data_Basic!D3&amp;Data_Basic!D4&amp;"中学校"</f>
        <v>神戸市立春日台中学校</v>
      </c>
      <c r="N39" s="253"/>
      <c r="O39" s="253"/>
      <c r="P39" s="253"/>
      <c r="Q39" s="253"/>
      <c r="R39" s="253"/>
      <c r="S39" s="253"/>
      <c r="T39" s="253"/>
      <c r="U39" s="253"/>
      <c r="V39" s="68"/>
    </row>
    <row r="40" spans="1:22" ht="28.5" customHeight="1">
      <c r="A40" s="67"/>
      <c r="B40" s="8"/>
      <c r="C40" s="8"/>
      <c r="D40" s="8"/>
      <c r="E40" s="8"/>
      <c r="F40" s="8"/>
      <c r="G40" s="8"/>
      <c r="H40" s="8"/>
      <c r="I40" s="252" t="s">
        <v>175</v>
      </c>
      <c r="J40" s="252"/>
      <c r="K40" s="252"/>
      <c r="L40" s="252"/>
      <c r="M40" s="241" t="str">
        <f>Data_Basic!H3</f>
        <v>078-961-2381</v>
      </c>
      <c r="N40" s="241"/>
      <c r="O40" s="241"/>
      <c r="P40" s="241"/>
      <c r="Q40" s="241"/>
      <c r="R40" s="241"/>
      <c r="S40" s="241"/>
      <c r="T40" s="241"/>
      <c r="U40" s="241"/>
      <c r="V40" s="68"/>
    </row>
    <row r="41" spans="1:22" ht="28.5" customHeight="1">
      <c r="A41" s="73"/>
      <c r="B41" s="242" t="s">
        <v>191</v>
      </c>
      <c r="C41" s="242"/>
      <c r="D41" s="242"/>
      <c r="E41" s="242"/>
      <c r="F41" s="242"/>
      <c r="G41" s="242"/>
      <c r="H41" s="242"/>
      <c r="I41" s="252" t="s">
        <v>93</v>
      </c>
      <c r="J41" s="252"/>
      <c r="K41" s="252"/>
      <c r="L41" s="252"/>
      <c r="M41" s="296" t="str">
        <f>Data_Basic!D8</f>
        <v>滝川　第二郎</v>
      </c>
      <c r="N41" s="297"/>
      <c r="O41" s="297"/>
      <c r="P41" s="297"/>
      <c r="Q41" s="297"/>
      <c r="R41" s="297"/>
      <c r="S41" s="297"/>
      <c r="T41" s="297"/>
      <c r="U41" s="78" t="s">
        <v>98</v>
      </c>
      <c r="V41" s="68"/>
    </row>
    <row r="42" spans="1:22" ht="12.75" customHeight="1">
      <c r="A42" s="302"/>
      <c r="B42" s="303"/>
      <c r="C42" s="303"/>
      <c r="D42" s="303"/>
      <c r="E42" s="303"/>
      <c r="F42" s="303"/>
      <c r="G42" s="303"/>
      <c r="H42" s="303"/>
      <c r="I42" s="303"/>
      <c r="J42" s="303"/>
      <c r="K42" s="303"/>
      <c r="L42" s="303"/>
      <c r="M42" s="303"/>
      <c r="N42" s="303"/>
      <c r="O42" s="303"/>
      <c r="P42" s="303"/>
      <c r="Q42" s="303"/>
      <c r="R42" s="303"/>
      <c r="S42" s="303"/>
      <c r="T42" s="303"/>
      <c r="U42" s="303"/>
      <c r="V42" s="304"/>
    </row>
    <row r="43" spans="1:18" ht="7.5" customHeight="1">
      <c r="A43" s="8"/>
      <c r="B43" s="8"/>
      <c r="C43" s="8"/>
      <c r="D43" s="8"/>
      <c r="E43" s="8"/>
      <c r="F43" s="8"/>
      <c r="G43" s="8"/>
      <c r="H43" s="8"/>
      <c r="I43" s="8"/>
      <c r="J43" s="10"/>
      <c r="K43" s="10"/>
      <c r="L43" s="8"/>
      <c r="M43" s="8"/>
      <c r="N43" s="8"/>
      <c r="O43" s="8"/>
      <c r="P43" s="8"/>
      <c r="Q43" s="8"/>
      <c r="R43" s="8"/>
    </row>
    <row r="44" spans="9:34" ht="42.75" customHeight="1">
      <c r="I44" s="292" t="s">
        <v>95</v>
      </c>
      <c r="J44" s="292"/>
      <c r="K44" s="292"/>
      <c r="L44" s="292"/>
      <c r="M44" s="295" t="s">
        <v>193</v>
      </c>
      <c r="N44" s="295"/>
      <c r="O44" s="295"/>
      <c r="P44" s="295"/>
      <c r="Q44" s="295"/>
      <c r="R44" s="295"/>
      <c r="S44" s="295"/>
      <c r="T44" s="295"/>
      <c r="U44" s="83" t="s">
        <v>98</v>
      </c>
      <c r="V44" s="76"/>
      <c r="AB44" s="242"/>
      <c r="AC44" s="242"/>
      <c r="AD44" s="242"/>
      <c r="AE44" s="242"/>
      <c r="AF44" s="242"/>
      <c r="AG44" s="242"/>
      <c r="AH44" s="242"/>
    </row>
    <row r="45" ht="12" customHeight="1"/>
    <row r="46" spans="1:21" ht="31.5" customHeight="1">
      <c r="A46" s="378" t="s">
        <v>119</v>
      </c>
      <c r="B46" s="378"/>
      <c r="C46" s="378"/>
      <c r="D46" s="378"/>
      <c r="E46" s="378"/>
      <c r="F46" s="378"/>
      <c r="G46" s="378"/>
      <c r="H46" s="378"/>
      <c r="I46" s="378"/>
      <c r="J46" s="378"/>
      <c r="K46" s="378"/>
      <c r="L46" s="378"/>
      <c r="M46" s="378"/>
      <c r="N46" s="378"/>
      <c r="O46" s="378"/>
      <c r="P46" s="378"/>
      <c r="R46" s="386" t="s">
        <v>16</v>
      </c>
      <c r="S46" s="387"/>
      <c r="T46" s="387"/>
      <c r="U46" s="388"/>
    </row>
    <row r="47" spans="1:21" ht="54" customHeight="1">
      <c r="A47" s="378"/>
      <c r="B47" s="378"/>
      <c r="C47" s="378"/>
      <c r="D47" s="378"/>
      <c r="E47" s="378"/>
      <c r="F47" s="378"/>
      <c r="G47" s="378"/>
      <c r="H47" s="378"/>
      <c r="I47" s="378"/>
      <c r="J47" s="378"/>
      <c r="K47" s="378"/>
      <c r="L47" s="378"/>
      <c r="M47" s="378"/>
      <c r="N47" s="378"/>
      <c r="O47" s="378"/>
      <c r="P47" s="378"/>
      <c r="R47" s="379"/>
      <c r="S47" s="380"/>
      <c r="T47" s="380"/>
      <c r="U47" s="381"/>
    </row>
    <row r="48" spans="1:21" ht="19.5" customHeight="1">
      <c r="A48" s="378"/>
      <c r="B48" s="378"/>
      <c r="C48" s="378"/>
      <c r="D48" s="378"/>
      <c r="E48" s="378"/>
      <c r="F48" s="378"/>
      <c r="G48" s="378"/>
      <c r="H48" s="378"/>
      <c r="I48" s="378"/>
      <c r="J48" s="378"/>
      <c r="K48" s="378"/>
      <c r="L48" s="378"/>
      <c r="M48" s="378"/>
      <c r="N48" s="378"/>
      <c r="O48" s="378"/>
      <c r="P48" s="378"/>
      <c r="R48" s="7" t="s">
        <v>108</v>
      </c>
      <c r="T48" s="7"/>
      <c r="U48" s="7"/>
    </row>
  </sheetData>
  <sheetProtection/>
  <mergeCells count="95">
    <mergeCell ref="AB44:AH44"/>
    <mergeCell ref="A46:P48"/>
    <mergeCell ref="R47:U47"/>
    <mergeCell ref="Q15:U15"/>
    <mergeCell ref="P17:V17"/>
    <mergeCell ref="L29:M29"/>
    <mergeCell ref="R46:U46"/>
    <mergeCell ref="I39:L39"/>
    <mergeCell ref="D20:D21"/>
    <mergeCell ref="N34:R34"/>
    <mergeCell ref="D25:D27"/>
    <mergeCell ref="N35:R35"/>
    <mergeCell ref="L25:M26"/>
    <mergeCell ref="N30:R30"/>
    <mergeCell ref="N32:R32"/>
    <mergeCell ref="D28:D29"/>
    <mergeCell ref="L31:R31"/>
    <mergeCell ref="B30:J36"/>
    <mergeCell ref="A30:A36"/>
    <mergeCell ref="E10:K10"/>
    <mergeCell ref="N21:R22"/>
    <mergeCell ref="N20:R20"/>
    <mergeCell ref="A9:B18"/>
    <mergeCell ref="C10:D10"/>
    <mergeCell ref="L32:M32"/>
    <mergeCell ref="Q10:U10"/>
    <mergeCell ref="L20:M20"/>
    <mergeCell ref="N25:R26"/>
    <mergeCell ref="F25:J27"/>
    <mergeCell ref="P12:V12"/>
    <mergeCell ref="L33:M33"/>
    <mergeCell ref="L27:R28"/>
    <mergeCell ref="N33:R33"/>
    <mergeCell ref="G7:P7"/>
    <mergeCell ref="L23:M24"/>
    <mergeCell ref="K19:K36"/>
    <mergeCell ref="L35:M35"/>
    <mergeCell ref="L30:M30"/>
    <mergeCell ref="T2:V3"/>
    <mergeCell ref="L21:M22"/>
    <mergeCell ref="Q6:V6"/>
    <mergeCell ref="O9:O18"/>
    <mergeCell ref="A7:F7"/>
    <mergeCell ref="A5:V5"/>
    <mergeCell ref="G6:P6"/>
    <mergeCell ref="H1:N2"/>
    <mergeCell ref="D17:I17"/>
    <mergeCell ref="T7:V7"/>
    <mergeCell ref="A6:F6"/>
    <mergeCell ref="H4:I4"/>
    <mergeCell ref="J4:L4"/>
    <mergeCell ref="E12:J15"/>
    <mergeCell ref="L12:L15"/>
    <mergeCell ref="R4:V4"/>
    <mergeCell ref="Q7:S7"/>
    <mergeCell ref="A2:D2"/>
    <mergeCell ref="O4:Q4"/>
    <mergeCell ref="D4:G4"/>
    <mergeCell ref="I44:L44"/>
    <mergeCell ref="L34:M34"/>
    <mergeCell ref="M44:T44"/>
    <mergeCell ref="M41:T41"/>
    <mergeCell ref="S27:T28"/>
    <mergeCell ref="A42:V42"/>
    <mergeCell ref="U31:V31"/>
    <mergeCell ref="U36:V36"/>
    <mergeCell ref="I41:L41"/>
    <mergeCell ref="B28:C29"/>
    <mergeCell ref="A37:V37"/>
    <mergeCell ref="S31:T31"/>
    <mergeCell ref="S36:T36"/>
    <mergeCell ref="L36:R36"/>
    <mergeCell ref="U27:V28"/>
    <mergeCell ref="I40:L40"/>
    <mergeCell ref="M39:U39"/>
    <mergeCell ref="N29:R29"/>
    <mergeCell ref="E25:E27"/>
    <mergeCell ref="A19:A29"/>
    <mergeCell ref="E28:E29"/>
    <mergeCell ref="E22:E24"/>
    <mergeCell ref="B22:C24"/>
    <mergeCell ref="F22:J24"/>
    <mergeCell ref="B25:C27"/>
    <mergeCell ref="D22:D24"/>
    <mergeCell ref="F28:J29"/>
    <mergeCell ref="M40:U40"/>
    <mergeCell ref="B41:H41"/>
    <mergeCell ref="L19:R19"/>
    <mergeCell ref="F20:J21"/>
    <mergeCell ref="E20:E21"/>
    <mergeCell ref="B20:C21"/>
    <mergeCell ref="F19:J19"/>
    <mergeCell ref="I38:L38"/>
    <mergeCell ref="M38:U38"/>
    <mergeCell ref="N23:R24"/>
  </mergeCells>
  <printOptions horizontalCentered="1" verticalCentered="1"/>
  <pageMargins left="0.2755905511811024" right="0.2755905511811024" top="0.3937007874015748" bottom="0.1968503937007874" header="0.31496062992125984" footer="0.31496062992125984"/>
  <pageSetup fitToHeight="1" fitToWidth="1" horizontalDpi="600" verticalDpi="600" orientation="portrait" paperSize="9" scale="77" r:id="rId2"/>
  <drawing r:id="rId1"/>
</worksheet>
</file>

<file path=xl/worksheets/sheet8.xml><?xml version="1.0" encoding="utf-8"?>
<worksheet xmlns="http://schemas.openxmlformats.org/spreadsheetml/2006/main" xmlns:r="http://schemas.openxmlformats.org/officeDocument/2006/relationships">
  <sheetPr codeName="Sheet18"/>
  <dimension ref="B2:AE305"/>
  <sheetViews>
    <sheetView showGridLines="0" workbookViewId="0" topLeftCell="A1">
      <selection activeCell="L3" sqref="L3"/>
    </sheetView>
  </sheetViews>
  <sheetFormatPr defaultColWidth="10.7109375" defaultRowHeight="15"/>
  <cols>
    <col min="1" max="1" width="12.7109375" style="16" customWidth="1"/>
    <col min="2" max="2" width="3.7109375" style="16" customWidth="1"/>
    <col min="3" max="3" width="4.7109375" style="16" customWidth="1"/>
    <col min="4" max="4" width="3.7109375" style="16" customWidth="1"/>
    <col min="5" max="5" width="17.7109375" style="17" customWidth="1"/>
    <col min="6" max="15" width="3.7109375" style="16" customWidth="1"/>
    <col min="16" max="17" width="4.7109375" style="16" customWidth="1"/>
    <col min="18" max="18" width="15.7109375" style="16" customWidth="1"/>
    <col min="19" max="23" width="4.7109375" style="16" customWidth="1"/>
    <col min="24" max="25" width="5.7109375" style="16" customWidth="1"/>
    <col min="26" max="28" width="12.7109375" style="16" customWidth="1"/>
    <col min="29" max="29" width="35.7109375" style="16" customWidth="1"/>
    <col min="30" max="30" width="10.7109375" style="18" customWidth="1"/>
    <col min="31" max="31" width="5.7109375" style="16" customWidth="1"/>
    <col min="32" max="16384" width="10.7109375" style="16" customWidth="1"/>
  </cols>
  <sheetData>
    <row r="1" ht="34.5" customHeight="1"/>
    <row r="2" spans="2:31" s="31" customFormat="1" ht="15.75">
      <c r="B2" s="26"/>
      <c r="C2" s="23" t="s">
        <v>50</v>
      </c>
      <c r="D2" s="26"/>
      <c r="E2" s="27"/>
      <c r="F2" s="28"/>
      <c r="G2" s="29"/>
      <c r="H2" s="29"/>
      <c r="I2" s="30"/>
      <c r="J2" s="25"/>
      <c r="K2" s="28" t="s">
        <v>184</v>
      </c>
      <c r="L2" s="30" t="str">
        <f>WIDECHAR(Data_Basic!D2)</f>
        <v>３</v>
      </c>
      <c r="M2" s="29" t="s">
        <v>51</v>
      </c>
      <c r="N2" s="30"/>
      <c r="O2" s="25" t="s">
        <v>69</v>
      </c>
      <c r="Q2" s="25"/>
      <c r="R2" s="32"/>
      <c r="S2" s="24" t="s">
        <v>125</v>
      </c>
      <c r="T2" s="32"/>
      <c r="AC2" s="33"/>
      <c r="AD2" s="26"/>
      <c r="AE2" s="19"/>
    </row>
    <row r="3" spans="2:31" s="20" customFormat="1" ht="14.25">
      <c r="B3" s="34"/>
      <c r="C3" s="34"/>
      <c r="D3" s="34"/>
      <c r="E3" s="35"/>
      <c r="F3" s="36"/>
      <c r="G3" s="34"/>
      <c r="H3" s="34"/>
      <c r="I3" s="34"/>
      <c r="J3" s="34"/>
      <c r="K3" s="34"/>
      <c r="L3" s="34"/>
      <c r="M3" s="34"/>
      <c r="N3" s="34"/>
      <c r="O3" s="34"/>
      <c r="P3" s="34"/>
      <c r="Q3" s="34"/>
      <c r="U3" s="37"/>
      <c r="V3" s="37"/>
      <c r="W3" s="38"/>
      <c r="AB3" s="39"/>
      <c r="AC3" s="40" t="str">
        <f>Data_Basic!D3&amp;Data_Basic!D4&amp;"中学校"</f>
        <v>神戸市立春日台中学校</v>
      </c>
      <c r="AD3" s="41"/>
      <c r="AE3" s="39"/>
    </row>
    <row r="4" spans="2:31" s="21" customFormat="1" ht="13.5" customHeight="1">
      <c r="B4" s="44" t="s">
        <v>21</v>
      </c>
      <c r="C4" s="46" t="s">
        <v>78</v>
      </c>
      <c r="D4" s="46" t="s">
        <v>22</v>
      </c>
      <c r="E4" s="46" t="s">
        <v>37</v>
      </c>
      <c r="F4" s="46" t="s">
        <v>23</v>
      </c>
      <c r="G4" s="234" t="s">
        <v>87</v>
      </c>
      <c r="H4" s="234"/>
      <c r="I4" s="234"/>
      <c r="J4" s="234"/>
      <c r="K4" s="234"/>
      <c r="L4" s="234"/>
      <c r="M4" s="234"/>
      <c r="N4" s="234"/>
      <c r="O4" s="234"/>
      <c r="P4" s="234" t="s">
        <v>52</v>
      </c>
      <c r="Q4" s="234"/>
      <c r="R4" s="234" t="s">
        <v>70</v>
      </c>
      <c r="S4" s="234"/>
      <c r="T4" s="234"/>
      <c r="U4" s="234"/>
      <c r="V4" s="234"/>
      <c r="W4" s="234"/>
      <c r="X4" s="234"/>
      <c r="Y4" s="234"/>
      <c r="Z4" s="42" t="s">
        <v>66</v>
      </c>
      <c r="AA4" s="42" t="s">
        <v>67</v>
      </c>
      <c r="AB4" s="42" t="s">
        <v>178</v>
      </c>
      <c r="AC4" s="235" t="s">
        <v>79</v>
      </c>
      <c r="AD4" s="235" t="s">
        <v>121</v>
      </c>
      <c r="AE4" s="237" t="s">
        <v>68</v>
      </c>
    </row>
    <row r="5" spans="2:31" s="21" customFormat="1" ht="12">
      <c r="B5" s="45" t="s">
        <v>24</v>
      </c>
      <c r="C5" s="47" t="s">
        <v>80</v>
      </c>
      <c r="D5" s="47" t="s">
        <v>25</v>
      </c>
      <c r="E5" s="47" t="s">
        <v>81</v>
      </c>
      <c r="F5" s="47" t="s">
        <v>27</v>
      </c>
      <c r="G5" s="43" t="s">
        <v>53</v>
      </c>
      <c r="H5" s="43" t="s">
        <v>54</v>
      </c>
      <c r="I5" s="43" t="s">
        <v>55</v>
      </c>
      <c r="J5" s="43" t="s">
        <v>56</v>
      </c>
      <c r="K5" s="43" t="s">
        <v>57</v>
      </c>
      <c r="L5" s="43" t="s">
        <v>58</v>
      </c>
      <c r="M5" s="43" t="s">
        <v>59</v>
      </c>
      <c r="N5" s="43" t="s">
        <v>60</v>
      </c>
      <c r="O5" s="43" t="s">
        <v>61</v>
      </c>
      <c r="P5" s="43" t="s">
        <v>62</v>
      </c>
      <c r="Q5" s="43" t="s">
        <v>63</v>
      </c>
      <c r="R5" s="43" t="s">
        <v>64</v>
      </c>
      <c r="S5" s="43" t="s">
        <v>53</v>
      </c>
      <c r="T5" s="43" t="s">
        <v>54</v>
      </c>
      <c r="U5" s="43" t="s">
        <v>55</v>
      </c>
      <c r="V5" s="43" t="s">
        <v>56</v>
      </c>
      <c r="W5" s="43" t="s">
        <v>61</v>
      </c>
      <c r="X5" s="43" t="s">
        <v>88</v>
      </c>
      <c r="Y5" s="43" t="s">
        <v>89</v>
      </c>
      <c r="Z5" s="43" t="s">
        <v>65</v>
      </c>
      <c r="AA5" s="43" t="s">
        <v>65</v>
      </c>
      <c r="AB5" s="43" t="s">
        <v>65</v>
      </c>
      <c r="AC5" s="236"/>
      <c r="AD5" s="236"/>
      <c r="AE5" s="238"/>
    </row>
    <row r="6" spans="2:31" s="22" customFormat="1" ht="18" customHeight="1">
      <c r="B6" s="224">
        <v>1</v>
      </c>
      <c r="C6" s="48"/>
      <c r="D6" s="48"/>
      <c r="E6" s="63"/>
      <c r="F6" s="48"/>
      <c r="G6" s="49"/>
      <c r="H6" s="49"/>
      <c r="I6" s="49"/>
      <c r="J6" s="49"/>
      <c r="K6" s="49"/>
      <c r="L6" s="49"/>
      <c r="M6" s="49"/>
      <c r="N6" s="49"/>
      <c r="O6" s="49"/>
      <c r="P6" s="49"/>
      <c r="Q6" s="49"/>
      <c r="R6" s="57"/>
      <c r="S6" s="58"/>
      <c r="T6" s="58"/>
      <c r="U6" s="58"/>
      <c r="V6" s="58"/>
      <c r="W6" s="58"/>
      <c r="X6" s="58"/>
      <c r="Y6" s="58"/>
      <c r="Z6" s="65"/>
      <c r="AA6" s="65"/>
      <c r="AB6" s="65"/>
      <c r="AC6" s="389"/>
      <c r="AD6" s="48"/>
      <c r="AE6" s="50"/>
    </row>
    <row r="7" spans="2:31" s="22" customFormat="1" ht="18" customHeight="1">
      <c r="B7" s="225"/>
      <c r="C7" s="51"/>
      <c r="D7" s="51"/>
      <c r="E7" s="64"/>
      <c r="F7" s="51"/>
      <c r="G7" s="52"/>
      <c r="H7" s="52"/>
      <c r="I7" s="52"/>
      <c r="J7" s="52"/>
      <c r="K7" s="52"/>
      <c r="L7" s="52"/>
      <c r="M7" s="52"/>
      <c r="N7" s="52"/>
      <c r="O7" s="52"/>
      <c r="P7" s="52"/>
      <c r="Q7" s="52"/>
      <c r="R7" s="59"/>
      <c r="S7" s="60"/>
      <c r="T7" s="60"/>
      <c r="U7" s="60"/>
      <c r="V7" s="60"/>
      <c r="W7" s="60"/>
      <c r="X7" s="60"/>
      <c r="Y7" s="60"/>
      <c r="Z7" s="396"/>
      <c r="AA7" s="396"/>
      <c r="AB7" s="396"/>
      <c r="AC7" s="390"/>
      <c r="AD7" s="51"/>
      <c r="AE7" s="53"/>
    </row>
    <row r="8" spans="2:31" s="22" customFormat="1" ht="18" customHeight="1">
      <c r="B8" s="226"/>
      <c r="C8" s="54"/>
      <c r="D8" s="54"/>
      <c r="E8" s="54"/>
      <c r="F8" s="54"/>
      <c r="G8" s="55"/>
      <c r="H8" s="55"/>
      <c r="I8" s="55"/>
      <c r="J8" s="55"/>
      <c r="K8" s="55"/>
      <c r="L8" s="55"/>
      <c r="M8" s="55"/>
      <c r="N8" s="55"/>
      <c r="O8" s="55"/>
      <c r="P8" s="55"/>
      <c r="Q8" s="55"/>
      <c r="R8" s="61"/>
      <c r="S8" s="62"/>
      <c r="T8" s="62"/>
      <c r="U8" s="62"/>
      <c r="V8" s="62"/>
      <c r="W8" s="62"/>
      <c r="X8" s="62"/>
      <c r="Y8" s="62"/>
      <c r="Z8" s="397"/>
      <c r="AA8" s="397"/>
      <c r="AB8" s="398"/>
      <c r="AC8" s="391"/>
      <c r="AD8" s="54"/>
      <c r="AE8" s="56"/>
    </row>
    <row r="9" spans="2:31" s="22" customFormat="1" ht="18" customHeight="1">
      <c r="B9" s="224">
        <v>2</v>
      </c>
      <c r="C9" s="48"/>
      <c r="D9" s="48"/>
      <c r="E9" s="63"/>
      <c r="F9" s="48"/>
      <c r="G9" s="49"/>
      <c r="H9" s="49"/>
      <c r="I9" s="49"/>
      <c r="J9" s="49"/>
      <c r="K9" s="49"/>
      <c r="L9" s="49"/>
      <c r="M9" s="49"/>
      <c r="N9" s="49"/>
      <c r="O9" s="49"/>
      <c r="P9" s="49"/>
      <c r="Q9" s="49"/>
      <c r="R9" s="57"/>
      <c r="S9" s="58"/>
      <c r="T9" s="58"/>
      <c r="U9" s="58"/>
      <c r="V9" s="58"/>
      <c r="W9" s="58"/>
      <c r="X9" s="58"/>
      <c r="Y9" s="58"/>
      <c r="Z9" s="65"/>
      <c r="AA9" s="65"/>
      <c r="AB9" s="65"/>
      <c r="AC9" s="389"/>
      <c r="AD9" s="48"/>
      <c r="AE9" s="50"/>
    </row>
    <row r="10" spans="2:31" s="22" customFormat="1" ht="18" customHeight="1">
      <c r="B10" s="225"/>
      <c r="C10" s="51"/>
      <c r="D10" s="51"/>
      <c r="E10" s="64"/>
      <c r="F10" s="51"/>
      <c r="G10" s="52"/>
      <c r="H10" s="52"/>
      <c r="I10" s="52"/>
      <c r="J10" s="52"/>
      <c r="K10" s="52"/>
      <c r="L10" s="52"/>
      <c r="M10" s="52"/>
      <c r="N10" s="52"/>
      <c r="O10" s="52"/>
      <c r="P10" s="52"/>
      <c r="Q10" s="52"/>
      <c r="R10" s="59"/>
      <c r="S10" s="60"/>
      <c r="T10" s="60"/>
      <c r="U10" s="60"/>
      <c r="V10" s="60"/>
      <c r="W10" s="60"/>
      <c r="X10" s="60"/>
      <c r="Y10" s="60"/>
      <c r="Z10" s="392"/>
      <c r="AA10" s="392"/>
      <c r="AB10" s="394"/>
      <c r="AC10" s="390"/>
      <c r="AD10" s="51"/>
      <c r="AE10" s="53"/>
    </row>
    <row r="11" spans="2:31" s="22" customFormat="1" ht="18" customHeight="1">
      <c r="B11" s="226"/>
      <c r="C11" s="54"/>
      <c r="D11" s="54"/>
      <c r="E11" s="54"/>
      <c r="F11" s="54"/>
      <c r="G11" s="55"/>
      <c r="H11" s="55"/>
      <c r="I11" s="55"/>
      <c r="J11" s="55"/>
      <c r="K11" s="55"/>
      <c r="L11" s="55"/>
      <c r="M11" s="55"/>
      <c r="N11" s="55"/>
      <c r="O11" s="55"/>
      <c r="P11" s="55"/>
      <c r="Q11" s="55"/>
      <c r="R11" s="61"/>
      <c r="S11" s="62"/>
      <c r="T11" s="62"/>
      <c r="U11" s="62"/>
      <c r="V11" s="62"/>
      <c r="W11" s="62"/>
      <c r="X11" s="62"/>
      <c r="Y11" s="62"/>
      <c r="Z11" s="393"/>
      <c r="AA11" s="393"/>
      <c r="AB11" s="395"/>
      <c r="AC11" s="391"/>
      <c r="AD11" s="54"/>
      <c r="AE11" s="56"/>
    </row>
    <row r="12" spans="2:31" s="22" customFormat="1" ht="18" customHeight="1">
      <c r="B12" s="224">
        <v>3</v>
      </c>
      <c r="C12" s="48"/>
      <c r="D12" s="48"/>
      <c r="E12" s="63"/>
      <c r="F12" s="48"/>
      <c r="G12" s="49"/>
      <c r="H12" s="49"/>
      <c r="I12" s="49"/>
      <c r="J12" s="49"/>
      <c r="K12" s="49"/>
      <c r="L12" s="49"/>
      <c r="M12" s="49"/>
      <c r="N12" s="49"/>
      <c r="O12" s="49"/>
      <c r="P12" s="49"/>
      <c r="Q12" s="49"/>
      <c r="R12" s="57"/>
      <c r="S12" s="58"/>
      <c r="T12" s="58"/>
      <c r="U12" s="58"/>
      <c r="V12" s="58"/>
      <c r="W12" s="58"/>
      <c r="X12" s="58"/>
      <c r="Y12" s="58"/>
      <c r="Z12" s="65"/>
      <c r="AA12" s="65"/>
      <c r="AB12" s="65"/>
      <c r="AC12" s="389"/>
      <c r="AD12" s="48"/>
      <c r="AE12" s="50"/>
    </row>
    <row r="13" spans="2:31" s="22" customFormat="1" ht="18" customHeight="1">
      <c r="B13" s="225"/>
      <c r="C13" s="51"/>
      <c r="D13" s="51"/>
      <c r="E13" s="64"/>
      <c r="F13" s="51"/>
      <c r="G13" s="52"/>
      <c r="H13" s="52"/>
      <c r="I13" s="52"/>
      <c r="J13" s="52"/>
      <c r="K13" s="52"/>
      <c r="L13" s="52"/>
      <c r="M13" s="52"/>
      <c r="N13" s="52"/>
      <c r="O13" s="52"/>
      <c r="P13" s="52"/>
      <c r="Q13" s="52"/>
      <c r="R13" s="59"/>
      <c r="S13" s="60"/>
      <c r="T13" s="60"/>
      <c r="U13" s="60"/>
      <c r="V13" s="60"/>
      <c r="W13" s="60"/>
      <c r="X13" s="60"/>
      <c r="Y13" s="60"/>
      <c r="Z13" s="392"/>
      <c r="AA13" s="392"/>
      <c r="AB13" s="394"/>
      <c r="AC13" s="390"/>
      <c r="AD13" s="51"/>
      <c r="AE13" s="53"/>
    </row>
    <row r="14" spans="2:31" s="22" customFormat="1" ht="18" customHeight="1">
      <c r="B14" s="226"/>
      <c r="C14" s="54"/>
      <c r="D14" s="54"/>
      <c r="E14" s="54"/>
      <c r="F14" s="54"/>
      <c r="G14" s="55"/>
      <c r="H14" s="55"/>
      <c r="I14" s="55"/>
      <c r="J14" s="55"/>
      <c r="K14" s="55"/>
      <c r="L14" s="55"/>
      <c r="M14" s="55"/>
      <c r="N14" s="55"/>
      <c r="O14" s="55"/>
      <c r="P14" s="55"/>
      <c r="Q14" s="55"/>
      <c r="R14" s="61"/>
      <c r="S14" s="62"/>
      <c r="T14" s="62"/>
      <c r="U14" s="62"/>
      <c r="V14" s="62"/>
      <c r="W14" s="62"/>
      <c r="X14" s="62"/>
      <c r="Y14" s="62"/>
      <c r="Z14" s="393"/>
      <c r="AA14" s="393"/>
      <c r="AB14" s="395"/>
      <c r="AC14" s="391"/>
      <c r="AD14" s="54"/>
      <c r="AE14" s="56"/>
    </row>
    <row r="15" spans="2:31" s="22" customFormat="1" ht="18" customHeight="1">
      <c r="B15" s="224">
        <v>4</v>
      </c>
      <c r="C15" s="48"/>
      <c r="D15" s="48"/>
      <c r="E15" s="63"/>
      <c r="F15" s="48"/>
      <c r="G15" s="49"/>
      <c r="H15" s="49"/>
      <c r="I15" s="49"/>
      <c r="J15" s="49"/>
      <c r="K15" s="49"/>
      <c r="L15" s="49"/>
      <c r="M15" s="49"/>
      <c r="N15" s="49"/>
      <c r="O15" s="49"/>
      <c r="P15" s="49"/>
      <c r="Q15" s="49"/>
      <c r="R15" s="57"/>
      <c r="S15" s="58"/>
      <c r="T15" s="58"/>
      <c r="U15" s="58"/>
      <c r="V15" s="58"/>
      <c r="W15" s="58"/>
      <c r="X15" s="58"/>
      <c r="Y15" s="58"/>
      <c r="Z15" s="65"/>
      <c r="AA15" s="65"/>
      <c r="AB15" s="65"/>
      <c r="AC15" s="389"/>
      <c r="AD15" s="48"/>
      <c r="AE15" s="50"/>
    </row>
    <row r="16" spans="2:31" s="22" customFormat="1" ht="18" customHeight="1">
      <c r="B16" s="225"/>
      <c r="C16" s="51"/>
      <c r="D16" s="51"/>
      <c r="E16" s="64"/>
      <c r="F16" s="51"/>
      <c r="G16" s="52"/>
      <c r="H16" s="52"/>
      <c r="I16" s="52"/>
      <c r="J16" s="52"/>
      <c r="K16" s="52"/>
      <c r="L16" s="52"/>
      <c r="M16" s="52"/>
      <c r="N16" s="52"/>
      <c r="O16" s="52"/>
      <c r="P16" s="52"/>
      <c r="Q16" s="52"/>
      <c r="R16" s="59"/>
      <c r="S16" s="60"/>
      <c r="T16" s="60"/>
      <c r="U16" s="60"/>
      <c r="V16" s="60"/>
      <c r="W16" s="60"/>
      <c r="X16" s="60"/>
      <c r="Y16" s="60"/>
      <c r="Z16" s="392"/>
      <c r="AA16" s="392"/>
      <c r="AB16" s="394"/>
      <c r="AC16" s="390"/>
      <c r="AD16" s="51"/>
      <c r="AE16" s="53"/>
    </row>
    <row r="17" spans="2:31" s="22" customFormat="1" ht="18" customHeight="1">
      <c r="B17" s="226"/>
      <c r="C17" s="54"/>
      <c r="D17" s="54"/>
      <c r="E17" s="54"/>
      <c r="F17" s="54"/>
      <c r="G17" s="55"/>
      <c r="H17" s="55"/>
      <c r="I17" s="55"/>
      <c r="J17" s="55"/>
      <c r="K17" s="55"/>
      <c r="L17" s="55"/>
      <c r="M17" s="55"/>
      <c r="N17" s="55"/>
      <c r="O17" s="55"/>
      <c r="P17" s="55"/>
      <c r="Q17" s="55"/>
      <c r="R17" s="61"/>
      <c r="S17" s="62"/>
      <c r="T17" s="62"/>
      <c r="U17" s="62"/>
      <c r="V17" s="62"/>
      <c r="W17" s="62"/>
      <c r="X17" s="62"/>
      <c r="Y17" s="62"/>
      <c r="Z17" s="393"/>
      <c r="AA17" s="393"/>
      <c r="AB17" s="395"/>
      <c r="AC17" s="391"/>
      <c r="AD17" s="54"/>
      <c r="AE17" s="56"/>
    </row>
    <row r="18" spans="2:31" s="22" customFormat="1" ht="18" customHeight="1">
      <c r="B18" s="224">
        <v>5</v>
      </c>
      <c r="C18" s="48"/>
      <c r="D18" s="48"/>
      <c r="E18" s="63"/>
      <c r="F18" s="48"/>
      <c r="G18" s="49"/>
      <c r="H18" s="49"/>
      <c r="I18" s="49"/>
      <c r="J18" s="49"/>
      <c r="K18" s="49"/>
      <c r="L18" s="49"/>
      <c r="M18" s="49"/>
      <c r="N18" s="49"/>
      <c r="O18" s="49"/>
      <c r="P18" s="49"/>
      <c r="Q18" s="49"/>
      <c r="R18" s="57"/>
      <c r="S18" s="58"/>
      <c r="T18" s="58"/>
      <c r="U18" s="58"/>
      <c r="V18" s="58"/>
      <c r="W18" s="58"/>
      <c r="X18" s="58"/>
      <c r="Y18" s="58"/>
      <c r="Z18" s="65"/>
      <c r="AA18" s="65"/>
      <c r="AB18" s="65"/>
      <c r="AC18" s="389"/>
      <c r="AD18" s="48"/>
      <c r="AE18" s="50"/>
    </row>
    <row r="19" spans="2:31" s="22" customFormat="1" ht="18" customHeight="1">
      <c r="B19" s="225"/>
      <c r="C19" s="51"/>
      <c r="D19" s="51"/>
      <c r="E19" s="64"/>
      <c r="F19" s="51"/>
      <c r="G19" s="52"/>
      <c r="H19" s="52"/>
      <c r="I19" s="52"/>
      <c r="J19" s="52"/>
      <c r="K19" s="52"/>
      <c r="L19" s="52"/>
      <c r="M19" s="52"/>
      <c r="N19" s="52"/>
      <c r="O19" s="52"/>
      <c r="P19" s="52"/>
      <c r="Q19" s="52"/>
      <c r="R19" s="59"/>
      <c r="S19" s="60"/>
      <c r="T19" s="60"/>
      <c r="U19" s="60"/>
      <c r="V19" s="60"/>
      <c r="W19" s="60"/>
      <c r="X19" s="60"/>
      <c r="Y19" s="60"/>
      <c r="Z19" s="392"/>
      <c r="AA19" s="392"/>
      <c r="AB19" s="394"/>
      <c r="AC19" s="390"/>
      <c r="AD19" s="51"/>
      <c r="AE19" s="53"/>
    </row>
    <row r="20" spans="2:31" s="22" customFormat="1" ht="18" customHeight="1">
      <c r="B20" s="226"/>
      <c r="C20" s="54"/>
      <c r="D20" s="54"/>
      <c r="E20" s="54"/>
      <c r="F20" s="54"/>
      <c r="G20" s="55"/>
      <c r="H20" s="55"/>
      <c r="I20" s="55"/>
      <c r="J20" s="55"/>
      <c r="K20" s="55"/>
      <c r="L20" s="55"/>
      <c r="M20" s="55"/>
      <c r="N20" s="55"/>
      <c r="O20" s="55"/>
      <c r="P20" s="55"/>
      <c r="Q20" s="55"/>
      <c r="R20" s="61"/>
      <c r="S20" s="62"/>
      <c r="T20" s="62"/>
      <c r="U20" s="62"/>
      <c r="V20" s="62"/>
      <c r="W20" s="62"/>
      <c r="X20" s="62"/>
      <c r="Y20" s="62"/>
      <c r="Z20" s="393"/>
      <c r="AA20" s="393"/>
      <c r="AB20" s="395"/>
      <c r="AC20" s="391"/>
      <c r="AD20" s="54"/>
      <c r="AE20" s="56"/>
    </row>
    <row r="21" spans="2:31" s="22" customFormat="1" ht="18" customHeight="1">
      <c r="B21" s="224">
        <v>6</v>
      </c>
      <c r="C21" s="48"/>
      <c r="D21" s="48"/>
      <c r="E21" s="63"/>
      <c r="F21" s="48"/>
      <c r="G21" s="49"/>
      <c r="H21" s="49"/>
      <c r="I21" s="49"/>
      <c r="J21" s="49"/>
      <c r="K21" s="49"/>
      <c r="L21" s="49"/>
      <c r="M21" s="49"/>
      <c r="N21" s="49"/>
      <c r="O21" s="49"/>
      <c r="P21" s="49"/>
      <c r="Q21" s="49"/>
      <c r="R21" s="57"/>
      <c r="S21" s="58"/>
      <c r="T21" s="58"/>
      <c r="U21" s="58"/>
      <c r="V21" s="58"/>
      <c r="W21" s="58"/>
      <c r="X21" s="58"/>
      <c r="Y21" s="58"/>
      <c r="Z21" s="65"/>
      <c r="AA21" s="65"/>
      <c r="AB21" s="65"/>
      <c r="AC21" s="389"/>
      <c r="AD21" s="48"/>
      <c r="AE21" s="50"/>
    </row>
    <row r="22" spans="2:31" s="22" customFormat="1" ht="18" customHeight="1">
      <c r="B22" s="225"/>
      <c r="C22" s="51"/>
      <c r="D22" s="51"/>
      <c r="E22" s="64"/>
      <c r="F22" s="51"/>
      <c r="G22" s="52"/>
      <c r="H22" s="52"/>
      <c r="I22" s="52"/>
      <c r="J22" s="52"/>
      <c r="K22" s="52"/>
      <c r="L22" s="52"/>
      <c r="M22" s="52"/>
      <c r="N22" s="52"/>
      <c r="O22" s="52"/>
      <c r="P22" s="52"/>
      <c r="Q22" s="52"/>
      <c r="R22" s="59"/>
      <c r="S22" s="60"/>
      <c r="T22" s="60"/>
      <c r="U22" s="60"/>
      <c r="V22" s="60"/>
      <c r="W22" s="60"/>
      <c r="X22" s="60"/>
      <c r="Y22" s="60"/>
      <c r="Z22" s="392"/>
      <c r="AA22" s="392"/>
      <c r="AB22" s="394"/>
      <c r="AC22" s="390"/>
      <c r="AD22" s="51"/>
      <c r="AE22" s="53"/>
    </row>
    <row r="23" spans="2:31" s="22" customFormat="1" ht="18" customHeight="1">
      <c r="B23" s="226"/>
      <c r="C23" s="54"/>
      <c r="D23" s="54"/>
      <c r="E23" s="54"/>
      <c r="F23" s="54"/>
      <c r="G23" s="55"/>
      <c r="H23" s="55"/>
      <c r="I23" s="55"/>
      <c r="J23" s="55"/>
      <c r="K23" s="55"/>
      <c r="L23" s="55"/>
      <c r="M23" s="55"/>
      <c r="N23" s="55"/>
      <c r="O23" s="55"/>
      <c r="P23" s="55"/>
      <c r="Q23" s="55"/>
      <c r="R23" s="61"/>
      <c r="S23" s="62"/>
      <c r="T23" s="62"/>
      <c r="U23" s="62"/>
      <c r="V23" s="62"/>
      <c r="W23" s="62"/>
      <c r="X23" s="62"/>
      <c r="Y23" s="62"/>
      <c r="Z23" s="393"/>
      <c r="AA23" s="393"/>
      <c r="AB23" s="395"/>
      <c r="AC23" s="391"/>
      <c r="AD23" s="54"/>
      <c r="AE23" s="56"/>
    </row>
    <row r="24" spans="2:31" s="22" customFormat="1" ht="18" customHeight="1">
      <c r="B24" s="224">
        <v>7</v>
      </c>
      <c r="C24" s="48"/>
      <c r="D24" s="48"/>
      <c r="E24" s="63"/>
      <c r="F24" s="48"/>
      <c r="G24" s="49"/>
      <c r="H24" s="49"/>
      <c r="I24" s="49"/>
      <c r="J24" s="49"/>
      <c r="K24" s="49"/>
      <c r="L24" s="49"/>
      <c r="M24" s="49"/>
      <c r="N24" s="49"/>
      <c r="O24" s="49"/>
      <c r="P24" s="49"/>
      <c r="Q24" s="49"/>
      <c r="R24" s="57"/>
      <c r="S24" s="58"/>
      <c r="T24" s="58"/>
      <c r="U24" s="58"/>
      <c r="V24" s="58"/>
      <c r="W24" s="58"/>
      <c r="X24" s="58"/>
      <c r="Y24" s="58"/>
      <c r="Z24" s="65"/>
      <c r="AA24" s="65"/>
      <c r="AB24" s="65"/>
      <c r="AC24" s="389"/>
      <c r="AD24" s="48"/>
      <c r="AE24" s="50"/>
    </row>
    <row r="25" spans="2:31" s="22" customFormat="1" ht="18" customHeight="1">
      <c r="B25" s="225"/>
      <c r="C25" s="51"/>
      <c r="D25" s="51"/>
      <c r="E25" s="64"/>
      <c r="F25" s="51"/>
      <c r="G25" s="52"/>
      <c r="H25" s="52"/>
      <c r="I25" s="52"/>
      <c r="J25" s="52"/>
      <c r="K25" s="52"/>
      <c r="L25" s="52"/>
      <c r="M25" s="52"/>
      <c r="N25" s="52"/>
      <c r="O25" s="52"/>
      <c r="P25" s="52"/>
      <c r="Q25" s="52"/>
      <c r="R25" s="59"/>
      <c r="S25" s="60"/>
      <c r="T25" s="60"/>
      <c r="U25" s="60"/>
      <c r="V25" s="60"/>
      <c r="W25" s="60"/>
      <c r="X25" s="60"/>
      <c r="Y25" s="60"/>
      <c r="Z25" s="392"/>
      <c r="AA25" s="392"/>
      <c r="AB25" s="394"/>
      <c r="AC25" s="390"/>
      <c r="AD25" s="51"/>
      <c r="AE25" s="53"/>
    </row>
    <row r="26" spans="2:31" s="22" customFormat="1" ht="18" customHeight="1">
      <c r="B26" s="226"/>
      <c r="C26" s="54"/>
      <c r="D26" s="54"/>
      <c r="E26" s="54"/>
      <c r="F26" s="54"/>
      <c r="G26" s="55"/>
      <c r="H26" s="55"/>
      <c r="I26" s="55"/>
      <c r="J26" s="55"/>
      <c r="K26" s="55"/>
      <c r="L26" s="55"/>
      <c r="M26" s="55"/>
      <c r="N26" s="55"/>
      <c r="O26" s="55"/>
      <c r="P26" s="55"/>
      <c r="Q26" s="55"/>
      <c r="R26" s="61"/>
      <c r="S26" s="62"/>
      <c r="T26" s="62"/>
      <c r="U26" s="62"/>
      <c r="V26" s="62"/>
      <c r="W26" s="62"/>
      <c r="X26" s="62"/>
      <c r="Y26" s="62"/>
      <c r="Z26" s="393"/>
      <c r="AA26" s="393"/>
      <c r="AB26" s="395"/>
      <c r="AC26" s="391"/>
      <c r="AD26" s="54"/>
      <c r="AE26" s="56"/>
    </row>
    <row r="27" spans="2:31" s="22" customFormat="1" ht="18" customHeight="1">
      <c r="B27" s="224">
        <v>8</v>
      </c>
      <c r="C27" s="48"/>
      <c r="D27" s="48"/>
      <c r="E27" s="63"/>
      <c r="F27" s="48"/>
      <c r="G27" s="49"/>
      <c r="H27" s="49"/>
      <c r="I27" s="49"/>
      <c r="J27" s="49"/>
      <c r="K27" s="49"/>
      <c r="L27" s="49"/>
      <c r="M27" s="49"/>
      <c r="N27" s="49"/>
      <c r="O27" s="49"/>
      <c r="P27" s="49"/>
      <c r="Q27" s="49"/>
      <c r="R27" s="57"/>
      <c r="S27" s="58"/>
      <c r="T27" s="58"/>
      <c r="U27" s="58"/>
      <c r="V27" s="58"/>
      <c r="W27" s="58"/>
      <c r="X27" s="58"/>
      <c r="Y27" s="58"/>
      <c r="Z27" s="65"/>
      <c r="AA27" s="65"/>
      <c r="AB27" s="65"/>
      <c r="AC27" s="389"/>
      <c r="AD27" s="48"/>
      <c r="AE27" s="50"/>
    </row>
    <row r="28" spans="2:31" s="22" customFormat="1" ht="18" customHeight="1">
      <c r="B28" s="225"/>
      <c r="C28" s="51"/>
      <c r="D28" s="51"/>
      <c r="E28" s="64"/>
      <c r="F28" s="51"/>
      <c r="G28" s="52"/>
      <c r="H28" s="52"/>
      <c r="I28" s="52"/>
      <c r="J28" s="52"/>
      <c r="K28" s="52"/>
      <c r="L28" s="52"/>
      <c r="M28" s="52"/>
      <c r="N28" s="52"/>
      <c r="O28" s="52"/>
      <c r="P28" s="52"/>
      <c r="Q28" s="52"/>
      <c r="R28" s="59"/>
      <c r="S28" s="60"/>
      <c r="T28" s="60"/>
      <c r="U28" s="60"/>
      <c r="V28" s="60"/>
      <c r="W28" s="60"/>
      <c r="X28" s="60"/>
      <c r="Y28" s="60"/>
      <c r="Z28" s="392"/>
      <c r="AA28" s="392"/>
      <c r="AB28" s="394"/>
      <c r="AC28" s="390"/>
      <c r="AD28" s="51"/>
      <c r="AE28" s="53"/>
    </row>
    <row r="29" spans="2:31" s="22" customFormat="1" ht="18" customHeight="1">
      <c r="B29" s="226"/>
      <c r="C29" s="54"/>
      <c r="D29" s="54"/>
      <c r="E29" s="54"/>
      <c r="F29" s="54"/>
      <c r="G29" s="55"/>
      <c r="H29" s="55"/>
      <c r="I29" s="55"/>
      <c r="J29" s="55"/>
      <c r="K29" s="55"/>
      <c r="L29" s="55"/>
      <c r="M29" s="55"/>
      <c r="N29" s="55"/>
      <c r="O29" s="55"/>
      <c r="P29" s="55"/>
      <c r="Q29" s="55"/>
      <c r="R29" s="61"/>
      <c r="S29" s="62"/>
      <c r="T29" s="62"/>
      <c r="U29" s="62"/>
      <c r="V29" s="62"/>
      <c r="W29" s="62"/>
      <c r="X29" s="62"/>
      <c r="Y29" s="62"/>
      <c r="Z29" s="393"/>
      <c r="AA29" s="393"/>
      <c r="AB29" s="395"/>
      <c r="AC29" s="391"/>
      <c r="AD29" s="54"/>
      <c r="AE29" s="56"/>
    </row>
    <row r="30" spans="2:31" s="22" customFormat="1" ht="18" customHeight="1">
      <c r="B30" s="224">
        <v>9</v>
      </c>
      <c r="C30" s="48"/>
      <c r="D30" s="48"/>
      <c r="E30" s="63"/>
      <c r="F30" s="48"/>
      <c r="G30" s="49"/>
      <c r="H30" s="49"/>
      <c r="I30" s="49"/>
      <c r="J30" s="49"/>
      <c r="K30" s="49"/>
      <c r="L30" s="49"/>
      <c r="M30" s="49"/>
      <c r="N30" s="49"/>
      <c r="O30" s="49"/>
      <c r="P30" s="49"/>
      <c r="Q30" s="49"/>
      <c r="R30" s="57"/>
      <c r="S30" s="58"/>
      <c r="T30" s="58"/>
      <c r="U30" s="58"/>
      <c r="V30" s="58"/>
      <c r="W30" s="58"/>
      <c r="X30" s="58"/>
      <c r="Y30" s="58"/>
      <c r="Z30" s="65"/>
      <c r="AA30" s="65"/>
      <c r="AB30" s="65"/>
      <c r="AC30" s="389"/>
      <c r="AD30" s="48"/>
      <c r="AE30" s="50"/>
    </row>
    <row r="31" spans="2:31" s="22" customFormat="1" ht="18" customHeight="1">
      <c r="B31" s="225"/>
      <c r="C31" s="51"/>
      <c r="D31" s="51"/>
      <c r="E31" s="64"/>
      <c r="F31" s="51"/>
      <c r="G31" s="52"/>
      <c r="H31" s="52"/>
      <c r="I31" s="52"/>
      <c r="J31" s="52"/>
      <c r="K31" s="52"/>
      <c r="L31" s="52"/>
      <c r="M31" s="52"/>
      <c r="N31" s="52"/>
      <c r="O31" s="52"/>
      <c r="P31" s="52"/>
      <c r="Q31" s="52"/>
      <c r="R31" s="59"/>
      <c r="S31" s="60"/>
      <c r="T31" s="60"/>
      <c r="U31" s="60"/>
      <c r="V31" s="60"/>
      <c r="W31" s="60"/>
      <c r="X31" s="60"/>
      <c r="Y31" s="60"/>
      <c r="Z31" s="392"/>
      <c r="AA31" s="392"/>
      <c r="AB31" s="394"/>
      <c r="AC31" s="390"/>
      <c r="AD31" s="51"/>
      <c r="AE31" s="53"/>
    </row>
    <row r="32" spans="2:31" s="22" customFormat="1" ht="18" customHeight="1">
      <c r="B32" s="226"/>
      <c r="C32" s="54"/>
      <c r="D32" s="54"/>
      <c r="E32" s="54"/>
      <c r="F32" s="54"/>
      <c r="G32" s="55"/>
      <c r="H32" s="55"/>
      <c r="I32" s="55"/>
      <c r="J32" s="55"/>
      <c r="K32" s="55"/>
      <c r="L32" s="55"/>
      <c r="M32" s="55"/>
      <c r="N32" s="55"/>
      <c r="O32" s="55"/>
      <c r="P32" s="55"/>
      <c r="Q32" s="55"/>
      <c r="R32" s="61"/>
      <c r="S32" s="62"/>
      <c r="T32" s="62"/>
      <c r="U32" s="62"/>
      <c r="V32" s="62"/>
      <c r="W32" s="62"/>
      <c r="X32" s="62"/>
      <c r="Y32" s="62"/>
      <c r="Z32" s="393"/>
      <c r="AA32" s="393"/>
      <c r="AB32" s="395"/>
      <c r="AC32" s="391"/>
      <c r="AD32" s="54"/>
      <c r="AE32" s="56"/>
    </row>
    <row r="33" spans="2:31" s="22" customFormat="1" ht="18" customHeight="1">
      <c r="B33" s="224">
        <v>10</v>
      </c>
      <c r="C33" s="48"/>
      <c r="D33" s="48"/>
      <c r="E33" s="63"/>
      <c r="F33" s="48"/>
      <c r="G33" s="49"/>
      <c r="H33" s="49"/>
      <c r="I33" s="49"/>
      <c r="J33" s="49"/>
      <c r="K33" s="49"/>
      <c r="L33" s="49"/>
      <c r="M33" s="49"/>
      <c r="N33" s="49"/>
      <c r="O33" s="49"/>
      <c r="P33" s="49"/>
      <c r="Q33" s="49"/>
      <c r="R33" s="57"/>
      <c r="S33" s="58"/>
      <c r="T33" s="58"/>
      <c r="U33" s="58"/>
      <c r="V33" s="58"/>
      <c r="W33" s="58"/>
      <c r="X33" s="58"/>
      <c r="Y33" s="58"/>
      <c r="Z33" s="65"/>
      <c r="AA33" s="65"/>
      <c r="AB33" s="65"/>
      <c r="AC33" s="389"/>
      <c r="AD33" s="48"/>
      <c r="AE33" s="50"/>
    </row>
    <row r="34" spans="2:31" s="22" customFormat="1" ht="18" customHeight="1">
      <c r="B34" s="225"/>
      <c r="C34" s="51"/>
      <c r="D34" s="51"/>
      <c r="E34" s="64"/>
      <c r="F34" s="51"/>
      <c r="G34" s="52"/>
      <c r="H34" s="52"/>
      <c r="I34" s="52"/>
      <c r="J34" s="52"/>
      <c r="K34" s="52"/>
      <c r="L34" s="52"/>
      <c r="M34" s="52"/>
      <c r="N34" s="52"/>
      <c r="O34" s="52"/>
      <c r="P34" s="52"/>
      <c r="Q34" s="52"/>
      <c r="R34" s="59"/>
      <c r="S34" s="60"/>
      <c r="T34" s="60"/>
      <c r="U34" s="60"/>
      <c r="V34" s="60"/>
      <c r="W34" s="60"/>
      <c r="X34" s="60"/>
      <c r="Y34" s="60"/>
      <c r="Z34" s="392"/>
      <c r="AA34" s="392"/>
      <c r="AB34" s="394"/>
      <c r="AC34" s="390"/>
      <c r="AD34" s="51"/>
      <c r="AE34" s="53"/>
    </row>
    <row r="35" spans="2:31" s="22" customFormat="1" ht="18" customHeight="1">
      <c r="B35" s="226"/>
      <c r="C35" s="54"/>
      <c r="D35" s="54"/>
      <c r="E35" s="54"/>
      <c r="F35" s="54"/>
      <c r="G35" s="55"/>
      <c r="H35" s="55"/>
      <c r="I35" s="55"/>
      <c r="J35" s="55"/>
      <c r="K35" s="55"/>
      <c r="L35" s="55"/>
      <c r="M35" s="55"/>
      <c r="N35" s="55"/>
      <c r="O35" s="55"/>
      <c r="P35" s="55"/>
      <c r="Q35" s="55"/>
      <c r="R35" s="61"/>
      <c r="S35" s="62"/>
      <c r="T35" s="62"/>
      <c r="U35" s="62"/>
      <c r="V35" s="62"/>
      <c r="W35" s="62"/>
      <c r="X35" s="62"/>
      <c r="Y35" s="62"/>
      <c r="Z35" s="393"/>
      <c r="AA35" s="393"/>
      <c r="AB35" s="395"/>
      <c r="AC35" s="391"/>
      <c r="AD35" s="54"/>
      <c r="AE35" s="56"/>
    </row>
    <row r="36" spans="2:31" s="22" customFormat="1" ht="18" customHeight="1">
      <c r="B36" s="224">
        <v>11</v>
      </c>
      <c r="C36" s="48"/>
      <c r="D36" s="48"/>
      <c r="E36" s="63"/>
      <c r="F36" s="48"/>
      <c r="G36" s="49"/>
      <c r="H36" s="49"/>
      <c r="I36" s="49"/>
      <c r="J36" s="49"/>
      <c r="K36" s="49"/>
      <c r="L36" s="49"/>
      <c r="M36" s="49"/>
      <c r="N36" s="49"/>
      <c r="O36" s="49"/>
      <c r="P36" s="49"/>
      <c r="Q36" s="49"/>
      <c r="R36" s="57"/>
      <c r="S36" s="58"/>
      <c r="T36" s="58"/>
      <c r="U36" s="58"/>
      <c r="V36" s="58"/>
      <c r="W36" s="58"/>
      <c r="X36" s="58"/>
      <c r="Y36" s="58"/>
      <c r="Z36" s="65"/>
      <c r="AA36" s="65"/>
      <c r="AB36" s="65"/>
      <c r="AC36" s="389"/>
      <c r="AD36" s="48"/>
      <c r="AE36" s="50"/>
    </row>
    <row r="37" spans="2:31" s="22" customFormat="1" ht="18" customHeight="1">
      <c r="B37" s="225"/>
      <c r="C37" s="51"/>
      <c r="D37" s="51"/>
      <c r="E37" s="64"/>
      <c r="F37" s="51"/>
      <c r="G37" s="52"/>
      <c r="H37" s="52"/>
      <c r="I37" s="52"/>
      <c r="J37" s="52"/>
      <c r="K37" s="52"/>
      <c r="L37" s="52"/>
      <c r="M37" s="52"/>
      <c r="N37" s="52"/>
      <c r="O37" s="52"/>
      <c r="P37" s="52"/>
      <c r="Q37" s="52"/>
      <c r="R37" s="59"/>
      <c r="S37" s="60"/>
      <c r="T37" s="60"/>
      <c r="U37" s="60"/>
      <c r="V37" s="60"/>
      <c r="W37" s="60"/>
      <c r="X37" s="60"/>
      <c r="Y37" s="60"/>
      <c r="Z37" s="392"/>
      <c r="AA37" s="392"/>
      <c r="AB37" s="394"/>
      <c r="AC37" s="390"/>
      <c r="AD37" s="51"/>
      <c r="AE37" s="53"/>
    </row>
    <row r="38" spans="2:31" s="22" customFormat="1" ht="18" customHeight="1">
      <c r="B38" s="226"/>
      <c r="C38" s="54"/>
      <c r="D38" s="54"/>
      <c r="E38" s="54"/>
      <c r="F38" s="54"/>
      <c r="G38" s="55"/>
      <c r="H38" s="55"/>
      <c r="I38" s="55"/>
      <c r="J38" s="55"/>
      <c r="K38" s="55"/>
      <c r="L38" s="55"/>
      <c r="M38" s="55"/>
      <c r="N38" s="55"/>
      <c r="O38" s="55"/>
      <c r="P38" s="55"/>
      <c r="Q38" s="55"/>
      <c r="R38" s="61"/>
      <c r="S38" s="62"/>
      <c r="T38" s="62"/>
      <c r="U38" s="62"/>
      <c r="V38" s="62"/>
      <c r="W38" s="62"/>
      <c r="X38" s="62"/>
      <c r="Y38" s="62"/>
      <c r="Z38" s="393"/>
      <c r="AA38" s="393"/>
      <c r="AB38" s="395"/>
      <c r="AC38" s="391"/>
      <c r="AD38" s="54"/>
      <c r="AE38" s="56"/>
    </row>
    <row r="39" spans="2:31" s="22" customFormat="1" ht="18" customHeight="1">
      <c r="B39" s="224">
        <v>12</v>
      </c>
      <c r="C39" s="48"/>
      <c r="D39" s="48"/>
      <c r="E39" s="63"/>
      <c r="F39" s="48"/>
      <c r="G39" s="49"/>
      <c r="H39" s="49"/>
      <c r="I39" s="49"/>
      <c r="J39" s="49"/>
      <c r="K39" s="49"/>
      <c r="L39" s="49"/>
      <c r="M39" s="49"/>
      <c r="N39" s="49"/>
      <c r="O39" s="49"/>
      <c r="P39" s="49"/>
      <c r="Q39" s="49"/>
      <c r="R39" s="57"/>
      <c r="S39" s="58"/>
      <c r="T39" s="58"/>
      <c r="U39" s="58"/>
      <c r="V39" s="58"/>
      <c r="W39" s="58"/>
      <c r="X39" s="58"/>
      <c r="Y39" s="58"/>
      <c r="Z39" s="65"/>
      <c r="AA39" s="65"/>
      <c r="AB39" s="65"/>
      <c r="AC39" s="389"/>
      <c r="AD39" s="48"/>
      <c r="AE39" s="50"/>
    </row>
    <row r="40" spans="2:31" s="22" customFormat="1" ht="18" customHeight="1">
      <c r="B40" s="225"/>
      <c r="C40" s="51"/>
      <c r="D40" s="51"/>
      <c r="E40" s="64"/>
      <c r="F40" s="51"/>
      <c r="G40" s="52"/>
      <c r="H40" s="52"/>
      <c r="I40" s="52"/>
      <c r="J40" s="52"/>
      <c r="K40" s="52"/>
      <c r="L40" s="52"/>
      <c r="M40" s="52"/>
      <c r="N40" s="52"/>
      <c r="O40" s="52"/>
      <c r="P40" s="52"/>
      <c r="Q40" s="52"/>
      <c r="R40" s="59"/>
      <c r="S40" s="60"/>
      <c r="T40" s="60"/>
      <c r="U40" s="60"/>
      <c r="V40" s="60"/>
      <c r="W40" s="60"/>
      <c r="X40" s="60"/>
      <c r="Y40" s="60"/>
      <c r="Z40" s="392"/>
      <c r="AA40" s="392"/>
      <c r="AB40" s="394"/>
      <c r="AC40" s="390"/>
      <c r="AD40" s="51"/>
      <c r="AE40" s="53"/>
    </row>
    <row r="41" spans="2:31" s="22" customFormat="1" ht="18" customHeight="1">
      <c r="B41" s="226"/>
      <c r="C41" s="54"/>
      <c r="D41" s="54"/>
      <c r="E41" s="54"/>
      <c r="F41" s="54"/>
      <c r="G41" s="55"/>
      <c r="H41" s="55"/>
      <c r="I41" s="55"/>
      <c r="J41" s="55"/>
      <c r="K41" s="55"/>
      <c r="L41" s="55"/>
      <c r="M41" s="55"/>
      <c r="N41" s="55"/>
      <c r="O41" s="55"/>
      <c r="P41" s="55"/>
      <c r="Q41" s="55"/>
      <c r="R41" s="61"/>
      <c r="S41" s="62"/>
      <c r="T41" s="62"/>
      <c r="U41" s="62"/>
      <c r="V41" s="62"/>
      <c r="W41" s="62"/>
      <c r="X41" s="62"/>
      <c r="Y41" s="62"/>
      <c r="Z41" s="393"/>
      <c r="AA41" s="393"/>
      <c r="AB41" s="395"/>
      <c r="AC41" s="391"/>
      <c r="AD41" s="54"/>
      <c r="AE41" s="56"/>
    </row>
    <row r="42" spans="2:31" s="22" customFormat="1" ht="18" customHeight="1">
      <c r="B42" s="224">
        <v>13</v>
      </c>
      <c r="C42" s="48"/>
      <c r="D42" s="48"/>
      <c r="E42" s="63"/>
      <c r="F42" s="48"/>
      <c r="G42" s="49"/>
      <c r="H42" s="49"/>
      <c r="I42" s="49"/>
      <c r="J42" s="49"/>
      <c r="K42" s="49"/>
      <c r="L42" s="49"/>
      <c r="M42" s="49"/>
      <c r="N42" s="49"/>
      <c r="O42" s="49"/>
      <c r="P42" s="49"/>
      <c r="Q42" s="49"/>
      <c r="R42" s="57"/>
      <c r="S42" s="58"/>
      <c r="T42" s="58"/>
      <c r="U42" s="58"/>
      <c r="V42" s="58"/>
      <c r="W42" s="58"/>
      <c r="X42" s="58"/>
      <c r="Y42" s="58"/>
      <c r="Z42" s="65"/>
      <c r="AA42" s="65"/>
      <c r="AB42" s="65"/>
      <c r="AC42" s="389"/>
      <c r="AD42" s="48"/>
      <c r="AE42" s="50"/>
    </row>
    <row r="43" spans="2:31" s="22" customFormat="1" ht="18" customHeight="1">
      <c r="B43" s="225"/>
      <c r="C43" s="51"/>
      <c r="D43" s="51"/>
      <c r="E43" s="64"/>
      <c r="F43" s="51"/>
      <c r="G43" s="52"/>
      <c r="H43" s="52"/>
      <c r="I43" s="52"/>
      <c r="J43" s="52"/>
      <c r="K43" s="52"/>
      <c r="L43" s="52"/>
      <c r="M43" s="52"/>
      <c r="N43" s="52"/>
      <c r="O43" s="52"/>
      <c r="P43" s="52"/>
      <c r="Q43" s="52"/>
      <c r="R43" s="59"/>
      <c r="S43" s="60"/>
      <c r="T43" s="60"/>
      <c r="U43" s="60"/>
      <c r="V43" s="60"/>
      <c r="W43" s="60"/>
      <c r="X43" s="60"/>
      <c r="Y43" s="60"/>
      <c r="Z43" s="392"/>
      <c r="AA43" s="392"/>
      <c r="AB43" s="394"/>
      <c r="AC43" s="390"/>
      <c r="AD43" s="51"/>
      <c r="AE43" s="53"/>
    </row>
    <row r="44" spans="2:31" s="22" customFormat="1" ht="18" customHeight="1">
      <c r="B44" s="226"/>
      <c r="C44" s="54"/>
      <c r="D44" s="54"/>
      <c r="E44" s="54"/>
      <c r="F44" s="54"/>
      <c r="G44" s="55"/>
      <c r="H44" s="55"/>
      <c r="I44" s="55"/>
      <c r="J44" s="55"/>
      <c r="K44" s="55"/>
      <c r="L44" s="55"/>
      <c r="M44" s="55"/>
      <c r="N44" s="55"/>
      <c r="O44" s="55"/>
      <c r="P44" s="55"/>
      <c r="Q44" s="55"/>
      <c r="R44" s="61"/>
      <c r="S44" s="62"/>
      <c r="T44" s="62"/>
      <c r="U44" s="62"/>
      <c r="V44" s="62"/>
      <c r="W44" s="62"/>
      <c r="X44" s="62"/>
      <c r="Y44" s="62"/>
      <c r="Z44" s="393"/>
      <c r="AA44" s="393"/>
      <c r="AB44" s="395"/>
      <c r="AC44" s="391"/>
      <c r="AD44" s="54"/>
      <c r="AE44" s="56"/>
    </row>
    <row r="45" spans="2:31" s="22" customFormat="1" ht="18" customHeight="1">
      <c r="B45" s="224">
        <v>14</v>
      </c>
      <c r="C45" s="48"/>
      <c r="D45" s="48"/>
      <c r="E45" s="63"/>
      <c r="F45" s="48"/>
      <c r="G45" s="49"/>
      <c r="H45" s="49"/>
      <c r="I45" s="49"/>
      <c r="J45" s="49"/>
      <c r="K45" s="49"/>
      <c r="L45" s="49"/>
      <c r="M45" s="49"/>
      <c r="N45" s="49"/>
      <c r="O45" s="49"/>
      <c r="P45" s="49"/>
      <c r="Q45" s="49"/>
      <c r="R45" s="57"/>
      <c r="S45" s="58"/>
      <c r="T45" s="58"/>
      <c r="U45" s="58"/>
      <c r="V45" s="58"/>
      <c r="W45" s="58"/>
      <c r="X45" s="58"/>
      <c r="Y45" s="58"/>
      <c r="Z45" s="65"/>
      <c r="AA45" s="65"/>
      <c r="AB45" s="65"/>
      <c r="AC45" s="389"/>
      <c r="AD45" s="48"/>
      <c r="AE45" s="50"/>
    </row>
    <row r="46" spans="2:31" s="22" customFormat="1" ht="18" customHeight="1">
      <c r="B46" s="225"/>
      <c r="C46" s="51"/>
      <c r="D46" s="51"/>
      <c r="E46" s="64"/>
      <c r="F46" s="51"/>
      <c r="G46" s="52"/>
      <c r="H46" s="52"/>
      <c r="I46" s="52"/>
      <c r="J46" s="52"/>
      <c r="K46" s="52"/>
      <c r="L46" s="52"/>
      <c r="M46" s="52"/>
      <c r="N46" s="52"/>
      <c r="O46" s="52"/>
      <c r="P46" s="52"/>
      <c r="Q46" s="52"/>
      <c r="R46" s="59"/>
      <c r="S46" s="60"/>
      <c r="T46" s="60"/>
      <c r="U46" s="60"/>
      <c r="V46" s="60"/>
      <c r="W46" s="60"/>
      <c r="X46" s="60"/>
      <c r="Y46" s="60"/>
      <c r="Z46" s="392"/>
      <c r="AA46" s="392"/>
      <c r="AB46" s="394"/>
      <c r="AC46" s="390"/>
      <c r="AD46" s="51"/>
      <c r="AE46" s="53"/>
    </row>
    <row r="47" spans="2:31" s="22" customFormat="1" ht="18" customHeight="1">
      <c r="B47" s="226"/>
      <c r="C47" s="54"/>
      <c r="D47" s="54"/>
      <c r="E47" s="54"/>
      <c r="F47" s="54"/>
      <c r="G47" s="55"/>
      <c r="H47" s="55"/>
      <c r="I47" s="55"/>
      <c r="J47" s="55"/>
      <c r="K47" s="55"/>
      <c r="L47" s="55"/>
      <c r="M47" s="55"/>
      <c r="N47" s="55"/>
      <c r="O47" s="55"/>
      <c r="P47" s="55"/>
      <c r="Q47" s="55"/>
      <c r="R47" s="61"/>
      <c r="S47" s="62"/>
      <c r="T47" s="62"/>
      <c r="U47" s="62"/>
      <c r="V47" s="62"/>
      <c r="W47" s="62"/>
      <c r="X47" s="62"/>
      <c r="Y47" s="62"/>
      <c r="Z47" s="393"/>
      <c r="AA47" s="393"/>
      <c r="AB47" s="395"/>
      <c r="AC47" s="391"/>
      <c r="AD47" s="54"/>
      <c r="AE47" s="56"/>
    </row>
    <row r="48" spans="2:31" s="22" customFormat="1" ht="18" customHeight="1">
      <c r="B48" s="224">
        <v>15</v>
      </c>
      <c r="C48" s="48"/>
      <c r="D48" s="48"/>
      <c r="E48" s="63"/>
      <c r="F48" s="48"/>
      <c r="G48" s="49"/>
      <c r="H48" s="49"/>
      <c r="I48" s="49"/>
      <c r="J48" s="49"/>
      <c r="K48" s="49"/>
      <c r="L48" s="49"/>
      <c r="M48" s="49"/>
      <c r="N48" s="49"/>
      <c r="O48" s="49"/>
      <c r="P48" s="49"/>
      <c r="Q48" s="49"/>
      <c r="R48" s="57"/>
      <c r="S48" s="58"/>
      <c r="T48" s="58"/>
      <c r="U48" s="58"/>
      <c r="V48" s="58"/>
      <c r="W48" s="58"/>
      <c r="X48" s="58"/>
      <c r="Y48" s="58"/>
      <c r="Z48" s="65"/>
      <c r="AA48" s="65"/>
      <c r="AB48" s="65"/>
      <c r="AC48" s="389"/>
      <c r="AD48" s="48"/>
      <c r="AE48" s="50"/>
    </row>
    <row r="49" spans="2:31" s="22" customFormat="1" ht="18" customHeight="1">
      <c r="B49" s="225"/>
      <c r="C49" s="51"/>
      <c r="D49" s="51"/>
      <c r="E49" s="64"/>
      <c r="F49" s="51"/>
      <c r="G49" s="52"/>
      <c r="H49" s="52"/>
      <c r="I49" s="52"/>
      <c r="J49" s="52"/>
      <c r="K49" s="52"/>
      <c r="L49" s="52"/>
      <c r="M49" s="52"/>
      <c r="N49" s="52"/>
      <c r="O49" s="52"/>
      <c r="P49" s="52"/>
      <c r="Q49" s="52"/>
      <c r="R49" s="59"/>
      <c r="S49" s="60"/>
      <c r="T49" s="60"/>
      <c r="U49" s="60"/>
      <c r="V49" s="60"/>
      <c r="W49" s="60"/>
      <c r="X49" s="60"/>
      <c r="Y49" s="60"/>
      <c r="Z49" s="392"/>
      <c r="AA49" s="392"/>
      <c r="AB49" s="394"/>
      <c r="AC49" s="390"/>
      <c r="AD49" s="51"/>
      <c r="AE49" s="53"/>
    </row>
    <row r="50" spans="2:31" s="22" customFormat="1" ht="18" customHeight="1">
      <c r="B50" s="226"/>
      <c r="C50" s="54"/>
      <c r="D50" s="54"/>
      <c r="E50" s="54"/>
      <c r="F50" s="54"/>
      <c r="G50" s="55"/>
      <c r="H50" s="55"/>
      <c r="I50" s="55"/>
      <c r="J50" s="55"/>
      <c r="K50" s="55"/>
      <c r="L50" s="55"/>
      <c r="M50" s="55"/>
      <c r="N50" s="55"/>
      <c r="O50" s="55"/>
      <c r="P50" s="55"/>
      <c r="Q50" s="55"/>
      <c r="R50" s="61"/>
      <c r="S50" s="62"/>
      <c r="T50" s="62"/>
      <c r="U50" s="62"/>
      <c r="V50" s="62"/>
      <c r="W50" s="62"/>
      <c r="X50" s="62"/>
      <c r="Y50" s="62"/>
      <c r="Z50" s="393"/>
      <c r="AA50" s="393"/>
      <c r="AB50" s="395"/>
      <c r="AC50" s="391"/>
      <c r="AD50" s="54"/>
      <c r="AE50" s="56"/>
    </row>
    <row r="51" spans="2:31" s="22" customFormat="1" ht="18" customHeight="1">
      <c r="B51" s="224">
        <v>16</v>
      </c>
      <c r="C51" s="48"/>
      <c r="D51" s="48"/>
      <c r="E51" s="63"/>
      <c r="F51" s="48"/>
      <c r="G51" s="49"/>
      <c r="H51" s="49"/>
      <c r="I51" s="49"/>
      <c r="J51" s="49"/>
      <c r="K51" s="49"/>
      <c r="L51" s="49"/>
      <c r="M51" s="49"/>
      <c r="N51" s="49"/>
      <c r="O51" s="49"/>
      <c r="P51" s="49"/>
      <c r="Q51" s="49"/>
      <c r="R51" s="57"/>
      <c r="S51" s="58"/>
      <c r="T51" s="58"/>
      <c r="U51" s="58"/>
      <c r="V51" s="58"/>
      <c r="W51" s="58"/>
      <c r="X51" s="58"/>
      <c r="Y51" s="58"/>
      <c r="Z51" s="65"/>
      <c r="AA51" s="65"/>
      <c r="AB51" s="65"/>
      <c r="AC51" s="389"/>
      <c r="AD51" s="48"/>
      <c r="AE51" s="50"/>
    </row>
    <row r="52" spans="2:31" s="22" customFormat="1" ht="18" customHeight="1">
      <c r="B52" s="225"/>
      <c r="C52" s="51"/>
      <c r="D52" s="51"/>
      <c r="E52" s="64"/>
      <c r="F52" s="51"/>
      <c r="G52" s="52"/>
      <c r="H52" s="52"/>
      <c r="I52" s="52"/>
      <c r="J52" s="52"/>
      <c r="K52" s="52"/>
      <c r="L52" s="52"/>
      <c r="M52" s="52"/>
      <c r="N52" s="52"/>
      <c r="O52" s="52"/>
      <c r="P52" s="52"/>
      <c r="Q52" s="52"/>
      <c r="R52" s="59"/>
      <c r="S52" s="60"/>
      <c r="T52" s="60"/>
      <c r="U52" s="60"/>
      <c r="V52" s="60"/>
      <c r="W52" s="60"/>
      <c r="X52" s="60"/>
      <c r="Y52" s="60"/>
      <c r="Z52" s="392"/>
      <c r="AA52" s="392"/>
      <c r="AB52" s="394"/>
      <c r="AC52" s="390"/>
      <c r="AD52" s="51"/>
      <c r="AE52" s="53"/>
    </row>
    <row r="53" spans="2:31" s="22" customFormat="1" ht="18" customHeight="1">
      <c r="B53" s="226"/>
      <c r="C53" s="54"/>
      <c r="D53" s="54"/>
      <c r="E53" s="54"/>
      <c r="F53" s="54"/>
      <c r="G53" s="55"/>
      <c r="H53" s="55"/>
      <c r="I53" s="55"/>
      <c r="J53" s="55"/>
      <c r="K53" s="55"/>
      <c r="L53" s="55"/>
      <c r="M53" s="55"/>
      <c r="N53" s="55"/>
      <c r="O53" s="55"/>
      <c r="P53" s="55"/>
      <c r="Q53" s="55"/>
      <c r="R53" s="61"/>
      <c r="S53" s="62"/>
      <c r="T53" s="62"/>
      <c r="U53" s="62"/>
      <c r="V53" s="62"/>
      <c r="W53" s="62"/>
      <c r="X53" s="62"/>
      <c r="Y53" s="62"/>
      <c r="Z53" s="393"/>
      <c r="AA53" s="393"/>
      <c r="AB53" s="395"/>
      <c r="AC53" s="391"/>
      <c r="AD53" s="54"/>
      <c r="AE53" s="56"/>
    </row>
    <row r="54" spans="2:31" s="22" customFormat="1" ht="18" customHeight="1">
      <c r="B54" s="224">
        <v>17</v>
      </c>
      <c r="C54" s="48"/>
      <c r="D54" s="48"/>
      <c r="E54" s="63"/>
      <c r="F54" s="48"/>
      <c r="G54" s="49"/>
      <c r="H54" s="49"/>
      <c r="I54" s="49"/>
      <c r="J54" s="49"/>
      <c r="K54" s="49"/>
      <c r="L54" s="49"/>
      <c r="M54" s="49"/>
      <c r="N54" s="49"/>
      <c r="O54" s="49"/>
      <c r="P54" s="49"/>
      <c r="Q54" s="49"/>
      <c r="R54" s="57"/>
      <c r="S54" s="58"/>
      <c r="T54" s="58"/>
      <c r="U54" s="58"/>
      <c r="V54" s="58"/>
      <c r="W54" s="58"/>
      <c r="X54" s="58"/>
      <c r="Y54" s="58"/>
      <c r="Z54" s="65"/>
      <c r="AA54" s="65"/>
      <c r="AB54" s="65"/>
      <c r="AC54" s="389"/>
      <c r="AD54" s="48"/>
      <c r="AE54" s="50"/>
    </row>
    <row r="55" spans="2:31" s="22" customFormat="1" ht="18" customHeight="1">
      <c r="B55" s="225"/>
      <c r="C55" s="51"/>
      <c r="D55" s="51"/>
      <c r="E55" s="64"/>
      <c r="F55" s="51"/>
      <c r="G55" s="52"/>
      <c r="H55" s="52"/>
      <c r="I55" s="52"/>
      <c r="J55" s="52"/>
      <c r="K55" s="52"/>
      <c r="L55" s="52"/>
      <c r="M55" s="52"/>
      <c r="N55" s="52"/>
      <c r="O55" s="52"/>
      <c r="P55" s="52"/>
      <c r="Q55" s="52"/>
      <c r="R55" s="59"/>
      <c r="S55" s="60"/>
      <c r="T55" s="60"/>
      <c r="U55" s="60"/>
      <c r="V55" s="60"/>
      <c r="W55" s="60"/>
      <c r="X55" s="60"/>
      <c r="Y55" s="60"/>
      <c r="Z55" s="392"/>
      <c r="AA55" s="392"/>
      <c r="AB55" s="394"/>
      <c r="AC55" s="390"/>
      <c r="AD55" s="51"/>
      <c r="AE55" s="53"/>
    </row>
    <row r="56" spans="2:31" s="22" customFormat="1" ht="18" customHeight="1">
      <c r="B56" s="226"/>
      <c r="C56" s="54"/>
      <c r="D56" s="54"/>
      <c r="E56" s="54"/>
      <c r="F56" s="54"/>
      <c r="G56" s="55"/>
      <c r="H56" s="55"/>
      <c r="I56" s="55"/>
      <c r="J56" s="55"/>
      <c r="K56" s="55"/>
      <c r="L56" s="55"/>
      <c r="M56" s="55"/>
      <c r="N56" s="55"/>
      <c r="O56" s="55"/>
      <c r="P56" s="55"/>
      <c r="Q56" s="55"/>
      <c r="R56" s="61"/>
      <c r="S56" s="62"/>
      <c r="T56" s="62"/>
      <c r="U56" s="62"/>
      <c r="V56" s="62"/>
      <c r="W56" s="62"/>
      <c r="X56" s="62"/>
      <c r="Y56" s="62"/>
      <c r="Z56" s="393"/>
      <c r="AA56" s="393"/>
      <c r="AB56" s="395"/>
      <c r="AC56" s="391"/>
      <c r="AD56" s="54"/>
      <c r="AE56" s="56"/>
    </row>
    <row r="57" spans="2:31" s="22" customFormat="1" ht="18" customHeight="1">
      <c r="B57" s="224">
        <v>18</v>
      </c>
      <c r="C57" s="48"/>
      <c r="D57" s="48"/>
      <c r="E57" s="63"/>
      <c r="F57" s="48"/>
      <c r="G57" s="49"/>
      <c r="H57" s="49"/>
      <c r="I57" s="49"/>
      <c r="J57" s="49"/>
      <c r="K57" s="49"/>
      <c r="L57" s="49"/>
      <c r="M57" s="49"/>
      <c r="N57" s="49"/>
      <c r="O57" s="49"/>
      <c r="P57" s="49"/>
      <c r="Q57" s="49"/>
      <c r="R57" s="57"/>
      <c r="S57" s="58"/>
      <c r="T57" s="58"/>
      <c r="U57" s="58"/>
      <c r="V57" s="58"/>
      <c r="W57" s="58"/>
      <c r="X57" s="58"/>
      <c r="Y57" s="58"/>
      <c r="Z57" s="65"/>
      <c r="AA57" s="65"/>
      <c r="AB57" s="65"/>
      <c r="AC57" s="389"/>
      <c r="AD57" s="48"/>
      <c r="AE57" s="50"/>
    </row>
    <row r="58" spans="2:31" s="22" customFormat="1" ht="18" customHeight="1">
      <c r="B58" s="225"/>
      <c r="C58" s="51"/>
      <c r="D58" s="51"/>
      <c r="E58" s="64"/>
      <c r="F58" s="51"/>
      <c r="G58" s="52"/>
      <c r="H58" s="52"/>
      <c r="I58" s="52"/>
      <c r="J58" s="52"/>
      <c r="K58" s="52"/>
      <c r="L58" s="52"/>
      <c r="M58" s="52"/>
      <c r="N58" s="52"/>
      <c r="O58" s="52"/>
      <c r="P58" s="52"/>
      <c r="Q58" s="52"/>
      <c r="R58" s="59"/>
      <c r="S58" s="60"/>
      <c r="T58" s="60"/>
      <c r="U58" s="60"/>
      <c r="V58" s="60"/>
      <c r="W58" s="60"/>
      <c r="X58" s="60"/>
      <c r="Y58" s="60"/>
      <c r="Z58" s="392"/>
      <c r="AA58" s="392"/>
      <c r="AB58" s="394"/>
      <c r="AC58" s="390"/>
      <c r="AD58" s="51"/>
      <c r="AE58" s="53"/>
    </row>
    <row r="59" spans="2:31" s="22" customFormat="1" ht="18" customHeight="1">
      <c r="B59" s="226"/>
      <c r="C59" s="54"/>
      <c r="D59" s="54"/>
      <c r="E59" s="54"/>
      <c r="F59" s="54"/>
      <c r="G59" s="55"/>
      <c r="H59" s="55"/>
      <c r="I59" s="55"/>
      <c r="J59" s="55"/>
      <c r="K59" s="55"/>
      <c r="L59" s="55"/>
      <c r="M59" s="55"/>
      <c r="N59" s="55"/>
      <c r="O59" s="55"/>
      <c r="P59" s="55"/>
      <c r="Q59" s="55"/>
      <c r="R59" s="61"/>
      <c r="S59" s="62"/>
      <c r="T59" s="62"/>
      <c r="U59" s="62"/>
      <c r="V59" s="62"/>
      <c r="W59" s="62"/>
      <c r="X59" s="62"/>
      <c r="Y59" s="62"/>
      <c r="Z59" s="393"/>
      <c r="AA59" s="393"/>
      <c r="AB59" s="395"/>
      <c r="AC59" s="391"/>
      <c r="AD59" s="54"/>
      <c r="AE59" s="56"/>
    </row>
    <row r="60" spans="2:31" s="22" customFormat="1" ht="18" customHeight="1">
      <c r="B60" s="224">
        <v>19</v>
      </c>
      <c r="C60" s="48"/>
      <c r="D60" s="48"/>
      <c r="E60" s="63"/>
      <c r="F60" s="48"/>
      <c r="G60" s="49"/>
      <c r="H60" s="49"/>
      <c r="I60" s="49"/>
      <c r="J60" s="49"/>
      <c r="K60" s="49"/>
      <c r="L60" s="49"/>
      <c r="M60" s="49"/>
      <c r="N60" s="49"/>
      <c r="O60" s="49"/>
      <c r="P60" s="49"/>
      <c r="Q60" s="49"/>
      <c r="R60" s="57"/>
      <c r="S60" s="58"/>
      <c r="T60" s="58"/>
      <c r="U60" s="58"/>
      <c r="V60" s="58"/>
      <c r="W60" s="58"/>
      <c r="X60" s="58"/>
      <c r="Y60" s="58"/>
      <c r="Z60" s="65"/>
      <c r="AA60" s="65"/>
      <c r="AB60" s="65"/>
      <c r="AC60" s="389"/>
      <c r="AD60" s="48"/>
      <c r="AE60" s="50"/>
    </row>
    <row r="61" spans="2:31" s="22" customFormat="1" ht="18" customHeight="1">
      <c r="B61" s="225"/>
      <c r="C61" s="51"/>
      <c r="D61" s="51"/>
      <c r="E61" s="64"/>
      <c r="F61" s="51"/>
      <c r="G61" s="52"/>
      <c r="H61" s="52"/>
      <c r="I61" s="52"/>
      <c r="J61" s="52"/>
      <c r="K61" s="52"/>
      <c r="L61" s="52"/>
      <c r="M61" s="52"/>
      <c r="N61" s="52"/>
      <c r="O61" s="52"/>
      <c r="P61" s="52"/>
      <c r="Q61" s="52"/>
      <c r="R61" s="59"/>
      <c r="S61" s="60"/>
      <c r="T61" s="60"/>
      <c r="U61" s="60"/>
      <c r="V61" s="60"/>
      <c r="W61" s="60"/>
      <c r="X61" s="60"/>
      <c r="Y61" s="60"/>
      <c r="Z61" s="392"/>
      <c r="AA61" s="392"/>
      <c r="AB61" s="394"/>
      <c r="AC61" s="390"/>
      <c r="AD61" s="51"/>
      <c r="AE61" s="53"/>
    </row>
    <row r="62" spans="2:31" s="22" customFormat="1" ht="18" customHeight="1">
      <c r="B62" s="226"/>
      <c r="C62" s="54"/>
      <c r="D62" s="54"/>
      <c r="E62" s="54"/>
      <c r="F62" s="54"/>
      <c r="G62" s="55"/>
      <c r="H62" s="55"/>
      <c r="I62" s="55"/>
      <c r="J62" s="55"/>
      <c r="K62" s="55"/>
      <c r="L62" s="55"/>
      <c r="M62" s="55"/>
      <c r="N62" s="55"/>
      <c r="O62" s="55"/>
      <c r="P62" s="55"/>
      <c r="Q62" s="55"/>
      <c r="R62" s="61"/>
      <c r="S62" s="62"/>
      <c r="T62" s="62"/>
      <c r="U62" s="62"/>
      <c r="V62" s="62"/>
      <c r="W62" s="62"/>
      <c r="X62" s="62"/>
      <c r="Y62" s="62"/>
      <c r="Z62" s="393"/>
      <c r="AA62" s="393"/>
      <c r="AB62" s="395"/>
      <c r="AC62" s="391"/>
      <c r="AD62" s="54"/>
      <c r="AE62" s="56"/>
    </row>
    <row r="63" spans="2:31" s="22" customFormat="1" ht="18" customHeight="1">
      <c r="B63" s="224">
        <v>20</v>
      </c>
      <c r="C63" s="48"/>
      <c r="D63" s="48"/>
      <c r="E63" s="63"/>
      <c r="F63" s="48"/>
      <c r="G63" s="49"/>
      <c r="H63" s="49"/>
      <c r="I63" s="49"/>
      <c r="J63" s="49"/>
      <c r="K63" s="49"/>
      <c r="L63" s="49"/>
      <c r="M63" s="49"/>
      <c r="N63" s="49"/>
      <c r="O63" s="49"/>
      <c r="P63" s="49"/>
      <c r="Q63" s="49"/>
      <c r="R63" s="57"/>
      <c r="S63" s="58"/>
      <c r="T63" s="58"/>
      <c r="U63" s="58"/>
      <c r="V63" s="58"/>
      <c r="W63" s="58"/>
      <c r="X63" s="58"/>
      <c r="Y63" s="58"/>
      <c r="Z63" s="65"/>
      <c r="AA63" s="65"/>
      <c r="AB63" s="65"/>
      <c r="AC63" s="389"/>
      <c r="AD63" s="48"/>
      <c r="AE63" s="50"/>
    </row>
    <row r="64" spans="2:31" s="22" customFormat="1" ht="18" customHeight="1">
      <c r="B64" s="225"/>
      <c r="C64" s="51"/>
      <c r="D64" s="51"/>
      <c r="E64" s="64"/>
      <c r="F64" s="51"/>
      <c r="G64" s="52"/>
      <c r="H64" s="52"/>
      <c r="I64" s="52"/>
      <c r="J64" s="52"/>
      <c r="K64" s="52"/>
      <c r="L64" s="52"/>
      <c r="M64" s="52"/>
      <c r="N64" s="52"/>
      <c r="O64" s="52"/>
      <c r="P64" s="52"/>
      <c r="Q64" s="52"/>
      <c r="R64" s="59"/>
      <c r="S64" s="60"/>
      <c r="T64" s="60"/>
      <c r="U64" s="60"/>
      <c r="V64" s="60"/>
      <c r="W64" s="60"/>
      <c r="X64" s="60"/>
      <c r="Y64" s="60"/>
      <c r="Z64" s="392"/>
      <c r="AA64" s="392"/>
      <c r="AB64" s="394"/>
      <c r="AC64" s="390"/>
      <c r="AD64" s="51"/>
      <c r="AE64" s="53"/>
    </row>
    <row r="65" spans="2:31" s="22" customFormat="1" ht="18" customHeight="1">
      <c r="B65" s="226"/>
      <c r="C65" s="54"/>
      <c r="D65" s="54"/>
      <c r="E65" s="54"/>
      <c r="F65" s="54"/>
      <c r="G65" s="55"/>
      <c r="H65" s="55"/>
      <c r="I65" s="55"/>
      <c r="J65" s="55"/>
      <c r="K65" s="55"/>
      <c r="L65" s="55"/>
      <c r="M65" s="55"/>
      <c r="N65" s="55"/>
      <c r="O65" s="55"/>
      <c r="P65" s="55"/>
      <c r="Q65" s="55"/>
      <c r="R65" s="61"/>
      <c r="S65" s="62"/>
      <c r="T65" s="62"/>
      <c r="U65" s="62"/>
      <c r="V65" s="62"/>
      <c r="W65" s="62"/>
      <c r="X65" s="62"/>
      <c r="Y65" s="62"/>
      <c r="Z65" s="393"/>
      <c r="AA65" s="393"/>
      <c r="AB65" s="395"/>
      <c r="AC65" s="391"/>
      <c r="AD65" s="54"/>
      <c r="AE65" s="56"/>
    </row>
    <row r="66" spans="2:31" s="22" customFormat="1" ht="18" customHeight="1">
      <c r="B66" s="224">
        <v>21</v>
      </c>
      <c r="C66" s="48"/>
      <c r="D66" s="48"/>
      <c r="E66" s="63"/>
      <c r="F66" s="48"/>
      <c r="G66" s="49"/>
      <c r="H66" s="49"/>
      <c r="I66" s="49"/>
      <c r="J66" s="49"/>
      <c r="K66" s="49"/>
      <c r="L66" s="49"/>
      <c r="M66" s="49"/>
      <c r="N66" s="49"/>
      <c r="O66" s="49"/>
      <c r="P66" s="49"/>
      <c r="Q66" s="49"/>
      <c r="R66" s="57"/>
      <c r="S66" s="58"/>
      <c r="T66" s="58"/>
      <c r="U66" s="58"/>
      <c r="V66" s="58"/>
      <c r="W66" s="58"/>
      <c r="X66" s="58"/>
      <c r="Y66" s="58"/>
      <c r="Z66" s="65"/>
      <c r="AA66" s="65"/>
      <c r="AB66" s="65"/>
      <c r="AC66" s="389"/>
      <c r="AD66" s="48"/>
      <c r="AE66" s="50"/>
    </row>
    <row r="67" spans="2:31" s="22" customFormat="1" ht="18" customHeight="1">
      <c r="B67" s="225"/>
      <c r="C67" s="51"/>
      <c r="D67" s="51"/>
      <c r="E67" s="64"/>
      <c r="F67" s="51"/>
      <c r="G67" s="52"/>
      <c r="H67" s="52"/>
      <c r="I67" s="52"/>
      <c r="J67" s="52"/>
      <c r="K67" s="52"/>
      <c r="L67" s="52"/>
      <c r="M67" s="52"/>
      <c r="N67" s="52"/>
      <c r="O67" s="52"/>
      <c r="P67" s="52"/>
      <c r="Q67" s="52"/>
      <c r="R67" s="59"/>
      <c r="S67" s="60"/>
      <c r="T67" s="60"/>
      <c r="U67" s="60"/>
      <c r="V67" s="60"/>
      <c r="W67" s="60"/>
      <c r="X67" s="60"/>
      <c r="Y67" s="60"/>
      <c r="Z67" s="392"/>
      <c r="AA67" s="392"/>
      <c r="AB67" s="394"/>
      <c r="AC67" s="390"/>
      <c r="AD67" s="51"/>
      <c r="AE67" s="53"/>
    </row>
    <row r="68" spans="2:31" s="22" customFormat="1" ht="18" customHeight="1">
      <c r="B68" s="226"/>
      <c r="C68" s="54"/>
      <c r="D68" s="54"/>
      <c r="E68" s="54"/>
      <c r="F68" s="54"/>
      <c r="G68" s="55"/>
      <c r="H68" s="55"/>
      <c r="I68" s="55"/>
      <c r="J68" s="55"/>
      <c r="K68" s="55"/>
      <c r="L68" s="55"/>
      <c r="M68" s="55"/>
      <c r="N68" s="55"/>
      <c r="O68" s="55"/>
      <c r="P68" s="55"/>
      <c r="Q68" s="55"/>
      <c r="R68" s="61"/>
      <c r="S68" s="62"/>
      <c r="T68" s="62"/>
      <c r="U68" s="62"/>
      <c r="V68" s="62"/>
      <c r="W68" s="62"/>
      <c r="X68" s="62"/>
      <c r="Y68" s="62"/>
      <c r="Z68" s="393"/>
      <c r="AA68" s="393"/>
      <c r="AB68" s="395"/>
      <c r="AC68" s="391"/>
      <c r="AD68" s="54"/>
      <c r="AE68" s="56"/>
    </row>
    <row r="69" spans="2:31" s="22" customFormat="1" ht="18" customHeight="1">
      <c r="B69" s="224">
        <v>22</v>
      </c>
      <c r="C69" s="48"/>
      <c r="D69" s="48"/>
      <c r="E69" s="63"/>
      <c r="F69" s="48"/>
      <c r="G69" s="49"/>
      <c r="H69" s="49"/>
      <c r="I69" s="49"/>
      <c r="J69" s="49"/>
      <c r="K69" s="49"/>
      <c r="L69" s="49"/>
      <c r="M69" s="49"/>
      <c r="N69" s="49"/>
      <c r="O69" s="49"/>
      <c r="P69" s="49"/>
      <c r="Q69" s="49"/>
      <c r="R69" s="57"/>
      <c r="S69" s="58"/>
      <c r="T69" s="58"/>
      <c r="U69" s="58"/>
      <c r="V69" s="58"/>
      <c r="W69" s="58"/>
      <c r="X69" s="58"/>
      <c r="Y69" s="58"/>
      <c r="Z69" s="65"/>
      <c r="AA69" s="65"/>
      <c r="AB69" s="65"/>
      <c r="AC69" s="389"/>
      <c r="AD69" s="48"/>
      <c r="AE69" s="50"/>
    </row>
    <row r="70" spans="2:31" s="22" customFormat="1" ht="18" customHeight="1">
      <c r="B70" s="225"/>
      <c r="C70" s="51"/>
      <c r="D70" s="51"/>
      <c r="E70" s="64"/>
      <c r="F70" s="51"/>
      <c r="G70" s="52"/>
      <c r="H70" s="52"/>
      <c r="I70" s="52"/>
      <c r="J70" s="52"/>
      <c r="K70" s="52"/>
      <c r="L70" s="52"/>
      <c r="M70" s="52"/>
      <c r="N70" s="52"/>
      <c r="O70" s="52"/>
      <c r="P70" s="52"/>
      <c r="Q70" s="52"/>
      <c r="R70" s="59"/>
      <c r="S70" s="60"/>
      <c r="T70" s="60"/>
      <c r="U70" s="60"/>
      <c r="V70" s="60"/>
      <c r="W70" s="60"/>
      <c r="X70" s="60"/>
      <c r="Y70" s="60"/>
      <c r="Z70" s="392"/>
      <c r="AA70" s="392"/>
      <c r="AB70" s="394"/>
      <c r="AC70" s="390"/>
      <c r="AD70" s="51"/>
      <c r="AE70" s="53"/>
    </row>
    <row r="71" spans="2:31" s="22" customFormat="1" ht="18" customHeight="1">
      <c r="B71" s="226"/>
      <c r="C71" s="54"/>
      <c r="D71" s="54"/>
      <c r="E71" s="54"/>
      <c r="F71" s="54"/>
      <c r="G71" s="55"/>
      <c r="H71" s="55"/>
      <c r="I71" s="55"/>
      <c r="J71" s="55"/>
      <c r="K71" s="55"/>
      <c r="L71" s="55"/>
      <c r="M71" s="55"/>
      <c r="N71" s="55"/>
      <c r="O71" s="55"/>
      <c r="P71" s="55"/>
      <c r="Q71" s="55"/>
      <c r="R71" s="61"/>
      <c r="S71" s="62"/>
      <c r="T71" s="62"/>
      <c r="U71" s="62"/>
      <c r="V71" s="62"/>
      <c r="W71" s="62"/>
      <c r="X71" s="62"/>
      <c r="Y71" s="62"/>
      <c r="Z71" s="393"/>
      <c r="AA71" s="393"/>
      <c r="AB71" s="395"/>
      <c r="AC71" s="391"/>
      <c r="AD71" s="54"/>
      <c r="AE71" s="56"/>
    </row>
    <row r="72" spans="2:31" s="22" customFormat="1" ht="18" customHeight="1">
      <c r="B72" s="224">
        <v>23</v>
      </c>
      <c r="C72" s="48"/>
      <c r="D72" s="48"/>
      <c r="E72" s="63"/>
      <c r="F72" s="48"/>
      <c r="G72" s="49"/>
      <c r="H72" s="49"/>
      <c r="I72" s="49"/>
      <c r="J72" s="49"/>
      <c r="K72" s="49"/>
      <c r="L72" s="49"/>
      <c r="M72" s="49"/>
      <c r="N72" s="49"/>
      <c r="O72" s="49"/>
      <c r="P72" s="49"/>
      <c r="Q72" s="49"/>
      <c r="R72" s="57"/>
      <c r="S72" s="58"/>
      <c r="T72" s="58"/>
      <c r="U72" s="58"/>
      <c r="V72" s="58"/>
      <c r="W72" s="58"/>
      <c r="X72" s="58"/>
      <c r="Y72" s="58"/>
      <c r="Z72" s="65"/>
      <c r="AA72" s="65"/>
      <c r="AB72" s="65"/>
      <c r="AC72" s="389"/>
      <c r="AD72" s="48"/>
      <c r="AE72" s="50"/>
    </row>
    <row r="73" spans="2:31" s="22" customFormat="1" ht="18" customHeight="1">
      <c r="B73" s="225"/>
      <c r="C73" s="51"/>
      <c r="D73" s="51"/>
      <c r="E73" s="64"/>
      <c r="F73" s="51"/>
      <c r="G73" s="52"/>
      <c r="H73" s="52"/>
      <c r="I73" s="52"/>
      <c r="J73" s="52"/>
      <c r="K73" s="52"/>
      <c r="L73" s="52"/>
      <c r="M73" s="52"/>
      <c r="N73" s="52"/>
      <c r="O73" s="52"/>
      <c r="P73" s="52"/>
      <c r="Q73" s="52"/>
      <c r="R73" s="59"/>
      <c r="S73" s="60"/>
      <c r="T73" s="60"/>
      <c r="U73" s="60"/>
      <c r="V73" s="60"/>
      <c r="W73" s="60"/>
      <c r="X73" s="60"/>
      <c r="Y73" s="60"/>
      <c r="Z73" s="392"/>
      <c r="AA73" s="392"/>
      <c r="AB73" s="394"/>
      <c r="AC73" s="390"/>
      <c r="AD73" s="51"/>
      <c r="AE73" s="53"/>
    </row>
    <row r="74" spans="2:31" s="22" customFormat="1" ht="18" customHeight="1">
      <c r="B74" s="226"/>
      <c r="C74" s="54"/>
      <c r="D74" s="54"/>
      <c r="E74" s="54"/>
      <c r="F74" s="54"/>
      <c r="G74" s="55"/>
      <c r="H74" s="55"/>
      <c r="I74" s="55"/>
      <c r="J74" s="55"/>
      <c r="K74" s="55"/>
      <c r="L74" s="55"/>
      <c r="M74" s="55"/>
      <c r="N74" s="55"/>
      <c r="O74" s="55"/>
      <c r="P74" s="55"/>
      <c r="Q74" s="55"/>
      <c r="R74" s="61"/>
      <c r="S74" s="62"/>
      <c r="T74" s="62"/>
      <c r="U74" s="62"/>
      <c r="V74" s="62"/>
      <c r="W74" s="62"/>
      <c r="X74" s="62"/>
      <c r="Y74" s="62"/>
      <c r="Z74" s="393"/>
      <c r="AA74" s="393"/>
      <c r="AB74" s="395"/>
      <c r="AC74" s="391"/>
      <c r="AD74" s="54"/>
      <c r="AE74" s="56"/>
    </row>
    <row r="75" spans="2:31" s="22" customFormat="1" ht="18" customHeight="1">
      <c r="B75" s="224">
        <v>24</v>
      </c>
      <c r="C75" s="48"/>
      <c r="D75" s="48"/>
      <c r="E75" s="63"/>
      <c r="F75" s="48"/>
      <c r="G75" s="49"/>
      <c r="H75" s="49"/>
      <c r="I75" s="49"/>
      <c r="J75" s="49"/>
      <c r="K75" s="49"/>
      <c r="L75" s="49"/>
      <c r="M75" s="49"/>
      <c r="N75" s="49"/>
      <c r="O75" s="49"/>
      <c r="P75" s="49"/>
      <c r="Q75" s="49"/>
      <c r="R75" s="57"/>
      <c r="S75" s="58"/>
      <c r="T75" s="58"/>
      <c r="U75" s="58"/>
      <c r="V75" s="58"/>
      <c r="W75" s="58"/>
      <c r="X75" s="58"/>
      <c r="Y75" s="58"/>
      <c r="Z75" s="65"/>
      <c r="AA75" s="65"/>
      <c r="AB75" s="65"/>
      <c r="AC75" s="389"/>
      <c r="AD75" s="48"/>
      <c r="AE75" s="50"/>
    </row>
    <row r="76" spans="2:31" s="22" customFormat="1" ht="18" customHeight="1">
      <c r="B76" s="225"/>
      <c r="C76" s="51"/>
      <c r="D76" s="51"/>
      <c r="E76" s="64"/>
      <c r="F76" s="51"/>
      <c r="G76" s="52"/>
      <c r="H76" s="52"/>
      <c r="I76" s="52"/>
      <c r="J76" s="52"/>
      <c r="K76" s="52"/>
      <c r="L76" s="52"/>
      <c r="M76" s="52"/>
      <c r="N76" s="52"/>
      <c r="O76" s="52"/>
      <c r="P76" s="52"/>
      <c r="Q76" s="52"/>
      <c r="R76" s="59"/>
      <c r="S76" s="60"/>
      <c r="T76" s="60"/>
      <c r="U76" s="60"/>
      <c r="V76" s="60"/>
      <c r="W76" s="60"/>
      <c r="X76" s="60"/>
      <c r="Y76" s="60"/>
      <c r="Z76" s="392"/>
      <c r="AA76" s="392"/>
      <c r="AB76" s="394"/>
      <c r="AC76" s="390"/>
      <c r="AD76" s="51"/>
      <c r="AE76" s="53"/>
    </row>
    <row r="77" spans="2:31" s="22" customFormat="1" ht="18" customHeight="1">
      <c r="B77" s="226"/>
      <c r="C77" s="54"/>
      <c r="D77" s="54"/>
      <c r="E77" s="54"/>
      <c r="F77" s="54"/>
      <c r="G77" s="55"/>
      <c r="H77" s="55"/>
      <c r="I77" s="55"/>
      <c r="J77" s="55"/>
      <c r="K77" s="55"/>
      <c r="L77" s="55"/>
      <c r="M77" s="55"/>
      <c r="N77" s="55"/>
      <c r="O77" s="55"/>
      <c r="P77" s="55"/>
      <c r="Q77" s="55"/>
      <c r="R77" s="61"/>
      <c r="S77" s="62"/>
      <c r="T77" s="62"/>
      <c r="U77" s="62"/>
      <c r="V77" s="62"/>
      <c r="W77" s="62"/>
      <c r="X77" s="62"/>
      <c r="Y77" s="62"/>
      <c r="Z77" s="393"/>
      <c r="AA77" s="393"/>
      <c r="AB77" s="395"/>
      <c r="AC77" s="391"/>
      <c r="AD77" s="54"/>
      <c r="AE77" s="56"/>
    </row>
    <row r="78" spans="2:31" s="22" customFormat="1" ht="18" customHeight="1">
      <c r="B78" s="224">
        <v>25</v>
      </c>
      <c r="C78" s="48"/>
      <c r="D78" s="48"/>
      <c r="E78" s="63"/>
      <c r="F78" s="48"/>
      <c r="G78" s="49"/>
      <c r="H78" s="49"/>
      <c r="I78" s="49"/>
      <c r="J78" s="49"/>
      <c r="K78" s="49"/>
      <c r="L78" s="49"/>
      <c r="M78" s="49"/>
      <c r="N78" s="49"/>
      <c r="O78" s="49"/>
      <c r="P78" s="49"/>
      <c r="Q78" s="49"/>
      <c r="R78" s="57"/>
      <c r="S78" s="58"/>
      <c r="T78" s="58"/>
      <c r="U78" s="58"/>
      <c r="V78" s="58"/>
      <c r="W78" s="58"/>
      <c r="X78" s="58"/>
      <c r="Y78" s="58"/>
      <c r="Z78" s="65"/>
      <c r="AA78" s="65"/>
      <c r="AB78" s="65"/>
      <c r="AC78" s="389"/>
      <c r="AD78" s="48"/>
      <c r="AE78" s="50"/>
    </row>
    <row r="79" spans="2:31" s="22" customFormat="1" ht="18" customHeight="1">
      <c r="B79" s="225"/>
      <c r="C79" s="51"/>
      <c r="D79" s="51"/>
      <c r="E79" s="64"/>
      <c r="F79" s="51"/>
      <c r="G79" s="52"/>
      <c r="H79" s="52"/>
      <c r="I79" s="52"/>
      <c r="J79" s="52"/>
      <c r="K79" s="52"/>
      <c r="L79" s="52"/>
      <c r="M79" s="52"/>
      <c r="N79" s="52"/>
      <c r="O79" s="52"/>
      <c r="P79" s="52"/>
      <c r="Q79" s="52"/>
      <c r="R79" s="59"/>
      <c r="S79" s="60"/>
      <c r="T79" s="60"/>
      <c r="U79" s="60"/>
      <c r="V79" s="60"/>
      <c r="W79" s="60"/>
      <c r="X79" s="60"/>
      <c r="Y79" s="60"/>
      <c r="Z79" s="392"/>
      <c r="AA79" s="392"/>
      <c r="AB79" s="394"/>
      <c r="AC79" s="390"/>
      <c r="AD79" s="51"/>
      <c r="AE79" s="53"/>
    </row>
    <row r="80" spans="2:31" s="22" customFormat="1" ht="18" customHeight="1">
      <c r="B80" s="226"/>
      <c r="C80" s="54"/>
      <c r="D80" s="54"/>
      <c r="E80" s="54"/>
      <c r="F80" s="54"/>
      <c r="G80" s="55"/>
      <c r="H80" s="55"/>
      <c r="I80" s="55"/>
      <c r="J80" s="55"/>
      <c r="K80" s="55"/>
      <c r="L80" s="55"/>
      <c r="M80" s="55"/>
      <c r="N80" s="55"/>
      <c r="O80" s="55"/>
      <c r="P80" s="55"/>
      <c r="Q80" s="55"/>
      <c r="R80" s="61"/>
      <c r="S80" s="62"/>
      <c r="T80" s="62"/>
      <c r="U80" s="62"/>
      <c r="V80" s="62"/>
      <c r="W80" s="62"/>
      <c r="X80" s="62"/>
      <c r="Y80" s="62"/>
      <c r="Z80" s="393"/>
      <c r="AA80" s="393"/>
      <c r="AB80" s="395"/>
      <c r="AC80" s="391"/>
      <c r="AD80" s="54"/>
      <c r="AE80" s="56"/>
    </row>
    <row r="81" spans="2:31" s="22" customFormat="1" ht="18" customHeight="1">
      <c r="B81" s="224">
        <v>26</v>
      </c>
      <c r="C81" s="48"/>
      <c r="D81" s="48"/>
      <c r="E81" s="63"/>
      <c r="F81" s="48"/>
      <c r="G81" s="49"/>
      <c r="H81" s="49"/>
      <c r="I81" s="49"/>
      <c r="J81" s="49"/>
      <c r="K81" s="49"/>
      <c r="L81" s="49"/>
      <c r="M81" s="49"/>
      <c r="N81" s="49"/>
      <c r="O81" s="49"/>
      <c r="P81" s="49"/>
      <c r="Q81" s="49"/>
      <c r="R81" s="57"/>
      <c r="S81" s="58"/>
      <c r="T81" s="58"/>
      <c r="U81" s="58"/>
      <c r="V81" s="58"/>
      <c r="W81" s="58"/>
      <c r="X81" s="58"/>
      <c r="Y81" s="58"/>
      <c r="Z81" s="65"/>
      <c r="AA81" s="65"/>
      <c r="AB81" s="65"/>
      <c r="AC81" s="389"/>
      <c r="AD81" s="48"/>
      <c r="AE81" s="50"/>
    </row>
    <row r="82" spans="2:31" s="22" customFormat="1" ht="18" customHeight="1">
      <c r="B82" s="225"/>
      <c r="C82" s="51"/>
      <c r="D82" s="51"/>
      <c r="E82" s="64"/>
      <c r="F82" s="51"/>
      <c r="G82" s="52"/>
      <c r="H82" s="52"/>
      <c r="I82" s="52"/>
      <c r="J82" s="52"/>
      <c r="K82" s="52"/>
      <c r="L82" s="52"/>
      <c r="M82" s="52"/>
      <c r="N82" s="52"/>
      <c r="O82" s="52"/>
      <c r="P82" s="52"/>
      <c r="Q82" s="52"/>
      <c r="R82" s="59"/>
      <c r="S82" s="60"/>
      <c r="T82" s="60"/>
      <c r="U82" s="60"/>
      <c r="V82" s="60"/>
      <c r="W82" s="60"/>
      <c r="X82" s="60"/>
      <c r="Y82" s="60"/>
      <c r="Z82" s="392"/>
      <c r="AA82" s="392"/>
      <c r="AB82" s="394"/>
      <c r="AC82" s="390"/>
      <c r="AD82" s="51"/>
      <c r="AE82" s="53"/>
    </row>
    <row r="83" spans="2:31" s="22" customFormat="1" ht="18" customHeight="1">
      <c r="B83" s="226"/>
      <c r="C83" s="54"/>
      <c r="D83" s="54"/>
      <c r="E83" s="54"/>
      <c r="F83" s="54"/>
      <c r="G83" s="55"/>
      <c r="H83" s="55"/>
      <c r="I83" s="55"/>
      <c r="J83" s="55"/>
      <c r="K83" s="55"/>
      <c r="L83" s="55"/>
      <c r="M83" s="55"/>
      <c r="N83" s="55"/>
      <c r="O83" s="55"/>
      <c r="P83" s="55"/>
      <c r="Q83" s="55"/>
      <c r="R83" s="61"/>
      <c r="S83" s="62"/>
      <c r="T83" s="62"/>
      <c r="U83" s="62"/>
      <c r="V83" s="62"/>
      <c r="W83" s="62"/>
      <c r="X83" s="62"/>
      <c r="Y83" s="62"/>
      <c r="Z83" s="393"/>
      <c r="AA83" s="393"/>
      <c r="AB83" s="395"/>
      <c r="AC83" s="391"/>
      <c r="AD83" s="54"/>
      <c r="AE83" s="56"/>
    </row>
    <row r="84" spans="2:31" s="22" customFormat="1" ht="18" customHeight="1">
      <c r="B84" s="224">
        <v>27</v>
      </c>
      <c r="C84" s="48"/>
      <c r="D84" s="48"/>
      <c r="E84" s="63"/>
      <c r="F84" s="48"/>
      <c r="G84" s="49"/>
      <c r="H84" s="49"/>
      <c r="I84" s="49"/>
      <c r="J84" s="49"/>
      <c r="K84" s="49"/>
      <c r="L84" s="49"/>
      <c r="M84" s="49"/>
      <c r="N84" s="49"/>
      <c r="O84" s="49"/>
      <c r="P84" s="49"/>
      <c r="Q84" s="49"/>
      <c r="R84" s="57"/>
      <c r="S84" s="58"/>
      <c r="T84" s="58"/>
      <c r="U84" s="58"/>
      <c r="V84" s="58"/>
      <c r="W84" s="58"/>
      <c r="X84" s="58"/>
      <c r="Y84" s="58"/>
      <c r="Z84" s="65"/>
      <c r="AA84" s="65"/>
      <c r="AB84" s="65"/>
      <c r="AC84" s="389"/>
      <c r="AD84" s="48"/>
      <c r="AE84" s="50"/>
    </row>
    <row r="85" spans="2:31" s="22" customFormat="1" ht="18" customHeight="1">
      <c r="B85" s="225"/>
      <c r="C85" s="51"/>
      <c r="D85" s="51"/>
      <c r="E85" s="64"/>
      <c r="F85" s="51"/>
      <c r="G85" s="52"/>
      <c r="H85" s="52"/>
      <c r="I85" s="52"/>
      <c r="J85" s="52"/>
      <c r="K85" s="52"/>
      <c r="L85" s="52"/>
      <c r="M85" s="52"/>
      <c r="N85" s="52"/>
      <c r="O85" s="52"/>
      <c r="P85" s="52"/>
      <c r="Q85" s="52"/>
      <c r="R85" s="59"/>
      <c r="S85" s="60"/>
      <c r="T85" s="60"/>
      <c r="U85" s="60"/>
      <c r="V85" s="60"/>
      <c r="W85" s="60"/>
      <c r="X85" s="60"/>
      <c r="Y85" s="60"/>
      <c r="Z85" s="392"/>
      <c r="AA85" s="392"/>
      <c r="AB85" s="394"/>
      <c r="AC85" s="390"/>
      <c r="AD85" s="51"/>
      <c r="AE85" s="53"/>
    </row>
    <row r="86" spans="2:31" s="22" customFormat="1" ht="18" customHeight="1">
      <c r="B86" s="226"/>
      <c r="C86" s="54"/>
      <c r="D86" s="54"/>
      <c r="E86" s="54"/>
      <c r="F86" s="54"/>
      <c r="G86" s="55"/>
      <c r="H86" s="55"/>
      <c r="I86" s="55"/>
      <c r="J86" s="55"/>
      <c r="K86" s="55"/>
      <c r="L86" s="55"/>
      <c r="M86" s="55"/>
      <c r="N86" s="55"/>
      <c r="O86" s="55"/>
      <c r="P86" s="55"/>
      <c r="Q86" s="55"/>
      <c r="R86" s="61"/>
      <c r="S86" s="62"/>
      <c r="T86" s="62"/>
      <c r="U86" s="62"/>
      <c r="V86" s="62"/>
      <c r="W86" s="62"/>
      <c r="X86" s="62"/>
      <c r="Y86" s="62"/>
      <c r="Z86" s="393"/>
      <c r="AA86" s="393"/>
      <c r="AB86" s="395"/>
      <c r="AC86" s="391"/>
      <c r="AD86" s="54"/>
      <c r="AE86" s="56"/>
    </row>
    <row r="87" spans="2:31" s="22" customFormat="1" ht="18" customHeight="1">
      <c r="B87" s="224">
        <v>28</v>
      </c>
      <c r="C87" s="48"/>
      <c r="D87" s="48"/>
      <c r="E87" s="63"/>
      <c r="F87" s="48"/>
      <c r="G87" s="49"/>
      <c r="H87" s="49"/>
      <c r="I87" s="49"/>
      <c r="J87" s="49"/>
      <c r="K87" s="49"/>
      <c r="L87" s="49"/>
      <c r="M87" s="49"/>
      <c r="N87" s="49"/>
      <c r="O87" s="49"/>
      <c r="P87" s="49"/>
      <c r="Q87" s="49"/>
      <c r="R87" s="57"/>
      <c r="S87" s="58"/>
      <c r="T87" s="58"/>
      <c r="U87" s="58"/>
      <c r="V87" s="58"/>
      <c r="W87" s="58"/>
      <c r="X87" s="58"/>
      <c r="Y87" s="58"/>
      <c r="Z87" s="65"/>
      <c r="AA87" s="65"/>
      <c r="AB87" s="65"/>
      <c r="AC87" s="389"/>
      <c r="AD87" s="48"/>
      <c r="AE87" s="50"/>
    </row>
    <row r="88" spans="2:31" s="22" customFormat="1" ht="18" customHeight="1">
      <c r="B88" s="225"/>
      <c r="C88" s="51"/>
      <c r="D88" s="51"/>
      <c r="E88" s="64"/>
      <c r="F88" s="51"/>
      <c r="G88" s="52"/>
      <c r="H88" s="52"/>
      <c r="I88" s="52"/>
      <c r="J88" s="52"/>
      <c r="K88" s="52"/>
      <c r="L88" s="52"/>
      <c r="M88" s="52"/>
      <c r="N88" s="52"/>
      <c r="O88" s="52"/>
      <c r="P88" s="52"/>
      <c r="Q88" s="52"/>
      <c r="R88" s="59"/>
      <c r="S88" s="60"/>
      <c r="T88" s="60"/>
      <c r="U88" s="60"/>
      <c r="V88" s="60"/>
      <c r="W88" s="60"/>
      <c r="X88" s="60"/>
      <c r="Y88" s="60"/>
      <c r="Z88" s="392"/>
      <c r="AA88" s="392"/>
      <c r="AB88" s="394"/>
      <c r="AC88" s="390"/>
      <c r="AD88" s="51"/>
      <c r="AE88" s="53"/>
    </row>
    <row r="89" spans="2:31" s="22" customFormat="1" ht="18" customHeight="1">
      <c r="B89" s="226"/>
      <c r="C89" s="54"/>
      <c r="D89" s="54"/>
      <c r="E89" s="54"/>
      <c r="F89" s="54"/>
      <c r="G89" s="55"/>
      <c r="H89" s="55"/>
      <c r="I89" s="55"/>
      <c r="J89" s="55"/>
      <c r="K89" s="55"/>
      <c r="L89" s="55"/>
      <c r="M89" s="55"/>
      <c r="N89" s="55"/>
      <c r="O89" s="55"/>
      <c r="P89" s="55"/>
      <c r="Q89" s="55"/>
      <c r="R89" s="61"/>
      <c r="S89" s="62"/>
      <c r="T89" s="62"/>
      <c r="U89" s="62"/>
      <c r="V89" s="62"/>
      <c r="W89" s="62"/>
      <c r="X89" s="62"/>
      <c r="Y89" s="62"/>
      <c r="Z89" s="393"/>
      <c r="AA89" s="393"/>
      <c r="AB89" s="395"/>
      <c r="AC89" s="391"/>
      <c r="AD89" s="54"/>
      <c r="AE89" s="56"/>
    </row>
    <row r="90" spans="2:31" s="22" customFormat="1" ht="18" customHeight="1">
      <c r="B90" s="224">
        <v>29</v>
      </c>
      <c r="C90" s="48"/>
      <c r="D90" s="48"/>
      <c r="E90" s="63"/>
      <c r="F90" s="48"/>
      <c r="G90" s="49"/>
      <c r="H90" s="49"/>
      <c r="I90" s="49"/>
      <c r="J90" s="49"/>
      <c r="K90" s="49"/>
      <c r="L90" s="49"/>
      <c r="M90" s="49"/>
      <c r="N90" s="49"/>
      <c r="O90" s="49"/>
      <c r="P90" s="49"/>
      <c r="Q90" s="49"/>
      <c r="R90" s="57"/>
      <c r="S90" s="58"/>
      <c r="T90" s="58"/>
      <c r="U90" s="58"/>
      <c r="V90" s="58"/>
      <c r="W90" s="58"/>
      <c r="X90" s="58"/>
      <c r="Y90" s="58"/>
      <c r="Z90" s="65"/>
      <c r="AA90" s="65"/>
      <c r="AB90" s="65"/>
      <c r="AC90" s="389"/>
      <c r="AD90" s="48"/>
      <c r="AE90" s="50"/>
    </row>
    <row r="91" spans="2:31" s="22" customFormat="1" ht="18" customHeight="1">
      <c r="B91" s="225"/>
      <c r="C91" s="51"/>
      <c r="D91" s="51"/>
      <c r="E91" s="64"/>
      <c r="F91" s="51"/>
      <c r="G91" s="52"/>
      <c r="H91" s="52"/>
      <c r="I91" s="52"/>
      <c r="J91" s="52"/>
      <c r="K91" s="52"/>
      <c r="L91" s="52"/>
      <c r="M91" s="52"/>
      <c r="N91" s="52"/>
      <c r="O91" s="52"/>
      <c r="P91" s="52"/>
      <c r="Q91" s="52"/>
      <c r="R91" s="59"/>
      <c r="S91" s="60"/>
      <c r="T91" s="60"/>
      <c r="U91" s="60"/>
      <c r="V91" s="60"/>
      <c r="W91" s="60"/>
      <c r="X91" s="60"/>
      <c r="Y91" s="60"/>
      <c r="Z91" s="392"/>
      <c r="AA91" s="392"/>
      <c r="AB91" s="394"/>
      <c r="AC91" s="390"/>
      <c r="AD91" s="51"/>
      <c r="AE91" s="53"/>
    </row>
    <row r="92" spans="2:31" s="22" customFormat="1" ht="18" customHeight="1">
      <c r="B92" s="226"/>
      <c r="C92" s="54"/>
      <c r="D92" s="54"/>
      <c r="E92" s="54"/>
      <c r="F92" s="54"/>
      <c r="G92" s="55"/>
      <c r="H92" s="55"/>
      <c r="I92" s="55"/>
      <c r="J92" s="55"/>
      <c r="K92" s="55"/>
      <c r="L92" s="55"/>
      <c r="M92" s="55"/>
      <c r="N92" s="55"/>
      <c r="O92" s="55"/>
      <c r="P92" s="55"/>
      <c r="Q92" s="55"/>
      <c r="R92" s="61"/>
      <c r="S92" s="62"/>
      <c r="T92" s="62"/>
      <c r="U92" s="62"/>
      <c r="V92" s="62"/>
      <c r="W92" s="62"/>
      <c r="X92" s="62"/>
      <c r="Y92" s="62"/>
      <c r="Z92" s="393"/>
      <c r="AA92" s="393"/>
      <c r="AB92" s="395"/>
      <c r="AC92" s="391"/>
      <c r="AD92" s="54"/>
      <c r="AE92" s="56"/>
    </row>
    <row r="93" spans="2:31" s="22" customFormat="1" ht="18" customHeight="1">
      <c r="B93" s="224">
        <v>30</v>
      </c>
      <c r="C93" s="48"/>
      <c r="D93" s="48"/>
      <c r="E93" s="63"/>
      <c r="F93" s="48"/>
      <c r="G93" s="49"/>
      <c r="H93" s="49"/>
      <c r="I93" s="49"/>
      <c r="J93" s="49"/>
      <c r="K93" s="49"/>
      <c r="L93" s="49"/>
      <c r="M93" s="49"/>
      <c r="N93" s="49"/>
      <c r="O93" s="49"/>
      <c r="P93" s="49"/>
      <c r="Q93" s="49"/>
      <c r="R93" s="57"/>
      <c r="S93" s="58"/>
      <c r="T93" s="58"/>
      <c r="U93" s="58"/>
      <c r="V93" s="58"/>
      <c r="W93" s="58"/>
      <c r="X93" s="58"/>
      <c r="Y93" s="58"/>
      <c r="Z93" s="65"/>
      <c r="AA93" s="65"/>
      <c r="AB93" s="65"/>
      <c r="AC93" s="389"/>
      <c r="AD93" s="48"/>
      <c r="AE93" s="50"/>
    </row>
    <row r="94" spans="2:31" s="22" customFormat="1" ht="18" customHeight="1">
      <c r="B94" s="225"/>
      <c r="C94" s="51"/>
      <c r="D94" s="51"/>
      <c r="E94" s="64"/>
      <c r="F94" s="51"/>
      <c r="G94" s="52"/>
      <c r="H94" s="52"/>
      <c r="I94" s="52"/>
      <c r="J94" s="52"/>
      <c r="K94" s="52"/>
      <c r="L94" s="52"/>
      <c r="M94" s="52"/>
      <c r="N94" s="52"/>
      <c r="O94" s="52"/>
      <c r="P94" s="52"/>
      <c r="Q94" s="52"/>
      <c r="R94" s="59"/>
      <c r="S94" s="60"/>
      <c r="T94" s="60"/>
      <c r="U94" s="60"/>
      <c r="V94" s="60"/>
      <c r="W94" s="60"/>
      <c r="X94" s="60"/>
      <c r="Y94" s="60"/>
      <c r="Z94" s="392"/>
      <c r="AA94" s="392"/>
      <c r="AB94" s="394"/>
      <c r="AC94" s="390"/>
      <c r="AD94" s="51"/>
      <c r="AE94" s="53"/>
    </row>
    <row r="95" spans="2:31" s="22" customFormat="1" ht="18" customHeight="1">
      <c r="B95" s="226"/>
      <c r="C95" s="54"/>
      <c r="D95" s="54"/>
      <c r="E95" s="54"/>
      <c r="F95" s="54"/>
      <c r="G95" s="55"/>
      <c r="H95" s="55"/>
      <c r="I95" s="55"/>
      <c r="J95" s="55"/>
      <c r="K95" s="55"/>
      <c r="L95" s="55"/>
      <c r="M95" s="55"/>
      <c r="N95" s="55"/>
      <c r="O95" s="55"/>
      <c r="P95" s="55"/>
      <c r="Q95" s="55"/>
      <c r="R95" s="61"/>
      <c r="S95" s="62"/>
      <c r="T95" s="62"/>
      <c r="U95" s="62"/>
      <c r="V95" s="62"/>
      <c r="W95" s="62"/>
      <c r="X95" s="62"/>
      <c r="Y95" s="62"/>
      <c r="Z95" s="393"/>
      <c r="AA95" s="393"/>
      <c r="AB95" s="395"/>
      <c r="AC95" s="391"/>
      <c r="AD95" s="54"/>
      <c r="AE95" s="56"/>
    </row>
    <row r="96" spans="2:31" s="22" customFormat="1" ht="18" customHeight="1">
      <c r="B96" s="224">
        <v>31</v>
      </c>
      <c r="C96" s="48"/>
      <c r="D96" s="48"/>
      <c r="E96" s="63"/>
      <c r="F96" s="48"/>
      <c r="G96" s="49"/>
      <c r="H96" s="49"/>
      <c r="I96" s="49"/>
      <c r="J96" s="49"/>
      <c r="K96" s="49"/>
      <c r="L96" s="49"/>
      <c r="M96" s="49"/>
      <c r="N96" s="49"/>
      <c r="O96" s="49"/>
      <c r="P96" s="49"/>
      <c r="Q96" s="49"/>
      <c r="R96" s="57"/>
      <c r="S96" s="58"/>
      <c r="T96" s="58"/>
      <c r="U96" s="58"/>
      <c r="V96" s="58"/>
      <c r="W96" s="58"/>
      <c r="X96" s="58"/>
      <c r="Y96" s="58"/>
      <c r="Z96" s="65"/>
      <c r="AA96" s="65"/>
      <c r="AB96" s="65"/>
      <c r="AC96" s="389"/>
      <c r="AD96" s="48"/>
      <c r="AE96" s="50"/>
    </row>
    <row r="97" spans="2:31" s="22" customFormat="1" ht="18" customHeight="1">
      <c r="B97" s="225"/>
      <c r="C97" s="51"/>
      <c r="D97" s="51"/>
      <c r="E97" s="64"/>
      <c r="F97" s="51"/>
      <c r="G97" s="52"/>
      <c r="H97" s="52"/>
      <c r="I97" s="52"/>
      <c r="J97" s="52"/>
      <c r="K97" s="52"/>
      <c r="L97" s="52"/>
      <c r="M97" s="52"/>
      <c r="N97" s="52"/>
      <c r="O97" s="52"/>
      <c r="P97" s="52"/>
      <c r="Q97" s="52"/>
      <c r="R97" s="59"/>
      <c r="S97" s="60"/>
      <c r="T97" s="60"/>
      <c r="U97" s="60"/>
      <c r="V97" s="60"/>
      <c r="W97" s="60"/>
      <c r="X97" s="60"/>
      <c r="Y97" s="60"/>
      <c r="Z97" s="392"/>
      <c r="AA97" s="392"/>
      <c r="AB97" s="394"/>
      <c r="AC97" s="390"/>
      <c r="AD97" s="51"/>
      <c r="AE97" s="53"/>
    </row>
    <row r="98" spans="2:31" s="22" customFormat="1" ht="18" customHeight="1">
      <c r="B98" s="226"/>
      <c r="C98" s="54"/>
      <c r="D98" s="54"/>
      <c r="E98" s="54"/>
      <c r="F98" s="54"/>
      <c r="G98" s="55"/>
      <c r="H98" s="55"/>
      <c r="I98" s="55"/>
      <c r="J98" s="55"/>
      <c r="K98" s="55"/>
      <c r="L98" s="55"/>
      <c r="M98" s="55"/>
      <c r="N98" s="55"/>
      <c r="O98" s="55"/>
      <c r="P98" s="55"/>
      <c r="Q98" s="55"/>
      <c r="R98" s="61"/>
      <c r="S98" s="62"/>
      <c r="T98" s="62"/>
      <c r="U98" s="62"/>
      <c r="V98" s="62"/>
      <c r="W98" s="62"/>
      <c r="X98" s="62"/>
      <c r="Y98" s="62"/>
      <c r="Z98" s="393"/>
      <c r="AA98" s="393"/>
      <c r="AB98" s="395"/>
      <c r="AC98" s="391"/>
      <c r="AD98" s="54"/>
      <c r="AE98" s="56"/>
    </row>
    <row r="99" spans="2:31" s="22" customFormat="1" ht="18" customHeight="1">
      <c r="B99" s="224">
        <v>32</v>
      </c>
      <c r="C99" s="48"/>
      <c r="D99" s="48"/>
      <c r="E99" s="63"/>
      <c r="F99" s="48"/>
      <c r="G99" s="49"/>
      <c r="H99" s="49"/>
      <c r="I99" s="49"/>
      <c r="J99" s="49"/>
      <c r="K99" s="49"/>
      <c r="L99" s="49"/>
      <c r="M99" s="49"/>
      <c r="N99" s="49"/>
      <c r="O99" s="49"/>
      <c r="P99" s="49"/>
      <c r="Q99" s="49"/>
      <c r="R99" s="57"/>
      <c r="S99" s="58"/>
      <c r="T99" s="58"/>
      <c r="U99" s="58"/>
      <c r="V99" s="58"/>
      <c r="W99" s="58"/>
      <c r="X99" s="58"/>
      <c r="Y99" s="58"/>
      <c r="Z99" s="65"/>
      <c r="AA99" s="65"/>
      <c r="AB99" s="65"/>
      <c r="AC99" s="389"/>
      <c r="AD99" s="48"/>
      <c r="AE99" s="50"/>
    </row>
    <row r="100" spans="2:31" s="22" customFormat="1" ht="18" customHeight="1">
      <c r="B100" s="225"/>
      <c r="C100" s="51"/>
      <c r="D100" s="51"/>
      <c r="E100" s="64"/>
      <c r="F100" s="51"/>
      <c r="G100" s="52"/>
      <c r="H100" s="52"/>
      <c r="I100" s="52"/>
      <c r="J100" s="52"/>
      <c r="K100" s="52"/>
      <c r="L100" s="52"/>
      <c r="M100" s="52"/>
      <c r="N100" s="52"/>
      <c r="O100" s="52"/>
      <c r="P100" s="52"/>
      <c r="Q100" s="52"/>
      <c r="R100" s="59"/>
      <c r="S100" s="60"/>
      <c r="T100" s="60"/>
      <c r="U100" s="60"/>
      <c r="V100" s="60"/>
      <c r="W100" s="60"/>
      <c r="X100" s="60"/>
      <c r="Y100" s="60"/>
      <c r="Z100" s="392"/>
      <c r="AA100" s="392"/>
      <c r="AB100" s="394"/>
      <c r="AC100" s="390"/>
      <c r="AD100" s="51"/>
      <c r="AE100" s="53"/>
    </row>
    <row r="101" spans="2:31" s="22" customFormat="1" ht="18" customHeight="1">
      <c r="B101" s="226"/>
      <c r="C101" s="54"/>
      <c r="D101" s="54"/>
      <c r="E101" s="54"/>
      <c r="F101" s="54"/>
      <c r="G101" s="55"/>
      <c r="H101" s="55"/>
      <c r="I101" s="55"/>
      <c r="J101" s="55"/>
      <c r="K101" s="55"/>
      <c r="L101" s="55"/>
      <c r="M101" s="55"/>
      <c r="N101" s="55"/>
      <c r="O101" s="55"/>
      <c r="P101" s="55"/>
      <c r="Q101" s="55"/>
      <c r="R101" s="61"/>
      <c r="S101" s="62"/>
      <c r="T101" s="62"/>
      <c r="U101" s="62"/>
      <c r="V101" s="62"/>
      <c r="W101" s="62"/>
      <c r="X101" s="62"/>
      <c r="Y101" s="62"/>
      <c r="Z101" s="393"/>
      <c r="AA101" s="393"/>
      <c r="AB101" s="395"/>
      <c r="AC101" s="391"/>
      <c r="AD101" s="54"/>
      <c r="AE101" s="56"/>
    </row>
    <row r="102" spans="2:31" s="22" customFormat="1" ht="18" customHeight="1">
      <c r="B102" s="224">
        <v>33</v>
      </c>
      <c r="C102" s="48"/>
      <c r="D102" s="48"/>
      <c r="E102" s="63"/>
      <c r="F102" s="48"/>
      <c r="G102" s="49"/>
      <c r="H102" s="49"/>
      <c r="I102" s="49"/>
      <c r="J102" s="49"/>
      <c r="K102" s="49"/>
      <c r="L102" s="49"/>
      <c r="M102" s="49"/>
      <c r="N102" s="49"/>
      <c r="O102" s="49"/>
      <c r="P102" s="49"/>
      <c r="Q102" s="49"/>
      <c r="R102" s="57"/>
      <c r="S102" s="58"/>
      <c r="T102" s="58"/>
      <c r="U102" s="58"/>
      <c r="V102" s="58"/>
      <c r="W102" s="58"/>
      <c r="X102" s="58"/>
      <c r="Y102" s="58"/>
      <c r="Z102" s="65"/>
      <c r="AA102" s="65"/>
      <c r="AB102" s="65"/>
      <c r="AC102" s="389"/>
      <c r="AD102" s="48"/>
      <c r="AE102" s="50"/>
    </row>
    <row r="103" spans="2:31" s="22" customFormat="1" ht="18" customHeight="1">
      <c r="B103" s="225"/>
      <c r="C103" s="51"/>
      <c r="D103" s="51"/>
      <c r="E103" s="64"/>
      <c r="F103" s="51"/>
      <c r="G103" s="52"/>
      <c r="H103" s="52"/>
      <c r="I103" s="52"/>
      <c r="J103" s="52"/>
      <c r="K103" s="52"/>
      <c r="L103" s="52"/>
      <c r="M103" s="52"/>
      <c r="N103" s="52"/>
      <c r="O103" s="52"/>
      <c r="P103" s="52"/>
      <c r="Q103" s="52"/>
      <c r="R103" s="59"/>
      <c r="S103" s="60"/>
      <c r="T103" s="60"/>
      <c r="U103" s="60"/>
      <c r="V103" s="60"/>
      <c r="W103" s="60"/>
      <c r="X103" s="60"/>
      <c r="Y103" s="60"/>
      <c r="Z103" s="392"/>
      <c r="AA103" s="392"/>
      <c r="AB103" s="394"/>
      <c r="AC103" s="390"/>
      <c r="AD103" s="51"/>
      <c r="AE103" s="53"/>
    </row>
    <row r="104" spans="2:31" s="22" customFormat="1" ht="18" customHeight="1">
      <c r="B104" s="226"/>
      <c r="C104" s="54"/>
      <c r="D104" s="54"/>
      <c r="E104" s="54"/>
      <c r="F104" s="54"/>
      <c r="G104" s="55"/>
      <c r="H104" s="55"/>
      <c r="I104" s="55"/>
      <c r="J104" s="55"/>
      <c r="K104" s="55"/>
      <c r="L104" s="55"/>
      <c r="M104" s="55"/>
      <c r="N104" s="55"/>
      <c r="O104" s="55"/>
      <c r="P104" s="55"/>
      <c r="Q104" s="55"/>
      <c r="R104" s="61"/>
      <c r="S104" s="62"/>
      <c r="T104" s="62"/>
      <c r="U104" s="62"/>
      <c r="V104" s="62"/>
      <c r="W104" s="62"/>
      <c r="X104" s="62"/>
      <c r="Y104" s="62"/>
      <c r="Z104" s="393"/>
      <c r="AA104" s="393"/>
      <c r="AB104" s="395"/>
      <c r="AC104" s="391"/>
      <c r="AD104" s="54"/>
      <c r="AE104" s="56"/>
    </row>
    <row r="105" spans="2:31" s="22" customFormat="1" ht="18" customHeight="1">
      <c r="B105" s="224">
        <v>34</v>
      </c>
      <c r="C105" s="48"/>
      <c r="D105" s="48"/>
      <c r="E105" s="63"/>
      <c r="F105" s="48"/>
      <c r="G105" s="49"/>
      <c r="H105" s="49"/>
      <c r="I105" s="49"/>
      <c r="J105" s="49"/>
      <c r="K105" s="49"/>
      <c r="L105" s="49"/>
      <c r="M105" s="49"/>
      <c r="N105" s="49"/>
      <c r="O105" s="49"/>
      <c r="P105" s="49"/>
      <c r="Q105" s="49"/>
      <c r="R105" s="57"/>
      <c r="S105" s="58"/>
      <c r="T105" s="58"/>
      <c r="U105" s="58"/>
      <c r="V105" s="58"/>
      <c r="W105" s="58"/>
      <c r="X105" s="58"/>
      <c r="Y105" s="58"/>
      <c r="Z105" s="65"/>
      <c r="AA105" s="65"/>
      <c r="AB105" s="65"/>
      <c r="AC105" s="389"/>
      <c r="AD105" s="48"/>
      <c r="AE105" s="50"/>
    </row>
    <row r="106" spans="2:31" s="22" customFormat="1" ht="18" customHeight="1">
      <c r="B106" s="225"/>
      <c r="C106" s="51"/>
      <c r="D106" s="51"/>
      <c r="E106" s="64"/>
      <c r="F106" s="51"/>
      <c r="G106" s="52"/>
      <c r="H106" s="52"/>
      <c r="I106" s="52"/>
      <c r="J106" s="52"/>
      <c r="K106" s="52"/>
      <c r="L106" s="52"/>
      <c r="M106" s="52"/>
      <c r="N106" s="52"/>
      <c r="O106" s="52"/>
      <c r="P106" s="52"/>
      <c r="Q106" s="52"/>
      <c r="R106" s="59"/>
      <c r="S106" s="60"/>
      <c r="T106" s="60"/>
      <c r="U106" s="60"/>
      <c r="V106" s="60"/>
      <c r="W106" s="60"/>
      <c r="X106" s="60"/>
      <c r="Y106" s="60"/>
      <c r="Z106" s="392"/>
      <c r="AA106" s="392"/>
      <c r="AB106" s="394"/>
      <c r="AC106" s="390"/>
      <c r="AD106" s="51"/>
      <c r="AE106" s="53"/>
    </row>
    <row r="107" spans="2:31" s="22" customFormat="1" ht="18" customHeight="1">
      <c r="B107" s="226"/>
      <c r="C107" s="54"/>
      <c r="D107" s="54"/>
      <c r="E107" s="54"/>
      <c r="F107" s="54"/>
      <c r="G107" s="55"/>
      <c r="H107" s="55"/>
      <c r="I107" s="55"/>
      <c r="J107" s="55"/>
      <c r="K107" s="55"/>
      <c r="L107" s="55"/>
      <c r="M107" s="55"/>
      <c r="N107" s="55"/>
      <c r="O107" s="55"/>
      <c r="P107" s="55"/>
      <c r="Q107" s="55"/>
      <c r="R107" s="61"/>
      <c r="S107" s="62"/>
      <c r="T107" s="62"/>
      <c r="U107" s="62"/>
      <c r="V107" s="62"/>
      <c r="W107" s="62"/>
      <c r="X107" s="62"/>
      <c r="Y107" s="62"/>
      <c r="Z107" s="393"/>
      <c r="AA107" s="393"/>
      <c r="AB107" s="395"/>
      <c r="AC107" s="391"/>
      <c r="AD107" s="54"/>
      <c r="AE107" s="56"/>
    </row>
    <row r="108" spans="2:31" s="22" customFormat="1" ht="18" customHeight="1">
      <c r="B108" s="224">
        <v>35</v>
      </c>
      <c r="C108" s="48"/>
      <c r="D108" s="48"/>
      <c r="E108" s="63"/>
      <c r="F108" s="48"/>
      <c r="G108" s="49"/>
      <c r="H108" s="49"/>
      <c r="I108" s="49"/>
      <c r="J108" s="49"/>
      <c r="K108" s="49"/>
      <c r="L108" s="49"/>
      <c r="M108" s="49"/>
      <c r="N108" s="49"/>
      <c r="O108" s="49"/>
      <c r="P108" s="49"/>
      <c r="Q108" s="49"/>
      <c r="R108" s="57"/>
      <c r="S108" s="58"/>
      <c r="T108" s="58"/>
      <c r="U108" s="58"/>
      <c r="V108" s="58"/>
      <c r="W108" s="58"/>
      <c r="X108" s="58"/>
      <c r="Y108" s="58"/>
      <c r="Z108" s="65"/>
      <c r="AA108" s="65"/>
      <c r="AB108" s="65"/>
      <c r="AC108" s="389"/>
      <c r="AD108" s="48"/>
      <c r="AE108" s="50"/>
    </row>
    <row r="109" spans="2:31" s="22" customFormat="1" ht="18" customHeight="1">
      <c r="B109" s="225"/>
      <c r="C109" s="51"/>
      <c r="D109" s="51"/>
      <c r="E109" s="64"/>
      <c r="F109" s="51"/>
      <c r="G109" s="52"/>
      <c r="H109" s="52"/>
      <c r="I109" s="52"/>
      <c r="J109" s="52"/>
      <c r="K109" s="52"/>
      <c r="L109" s="52"/>
      <c r="M109" s="52"/>
      <c r="N109" s="52"/>
      <c r="O109" s="52"/>
      <c r="P109" s="52"/>
      <c r="Q109" s="52"/>
      <c r="R109" s="59"/>
      <c r="S109" s="60"/>
      <c r="T109" s="60"/>
      <c r="U109" s="60"/>
      <c r="V109" s="60"/>
      <c r="W109" s="60"/>
      <c r="X109" s="60"/>
      <c r="Y109" s="60"/>
      <c r="Z109" s="392"/>
      <c r="AA109" s="392"/>
      <c r="AB109" s="394"/>
      <c r="AC109" s="390"/>
      <c r="AD109" s="51"/>
      <c r="AE109" s="53"/>
    </row>
    <row r="110" spans="2:31" s="22" customFormat="1" ht="18" customHeight="1">
      <c r="B110" s="226"/>
      <c r="C110" s="54"/>
      <c r="D110" s="54"/>
      <c r="E110" s="54"/>
      <c r="F110" s="54"/>
      <c r="G110" s="55"/>
      <c r="H110" s="55"/>
      <c r="I110" s="55"/>
      <c r="J110" s="55"/>
      <c r="K110" s="55"/>
      <c r="L110" s="55"/>
      <c r="M110" s="55"/>
      <c r="N110" s="55"/>
      <c r="O110" s="55"/>
      <c r="P110" s="55"/>
      <c r="Q110" s="55"/>
      <c r="R110" s="61"/>
      <c r="S110" s="62"/>
      <c r="T110" s="62"/>
      <c r="U110" s="62"/>
      <c r="V110" s="62"/>
      <c r="W110" s="62"/>
      <c r="X110" s="62"/>
      <c r="Y110" s="62"/>
      <c r="Z110" s="393"/>
      <c r="AA110" s="393"/>
      <c r="AB110" s="395"/>
      <c r="AC110" s="391"/>
      <c r="AD110" s="54"/>
      <c r="AE110" s="56"/>
    </row>
    <row r="111" spans="2:31" s="22" customFormat="1" ht="18" customHeight="1">
      <c r="B111" s="224">
        <v>36</v>
      </c>
      <c r="C111" s="48"/>
      <c r="D111" s="48"/>
      <c r="E111" s="63"/>
      <c r="F111" s="48"/>
      <c r="G111" s="49"/>
      <c r="H111" s="49"/>
      <c r="I111" s="49"/>
      <c r="J111" s="49"/>
      <c r="K111" s="49"/>
      <c r="L111" s="49"/>
      <c r="M111" s="49"/>
      <c r="N111" s="49"/>
      <c r="O111" s="49"/>
      <c r="P111" s="49"/>
      <c r="Q111" s="49"/>
      <c r="R111" s="57"/>
      <c r="S111" s="58"/>
      <c r="T111" s="58"/>
      <c r="U111" s="58"/>
      <c r="V111" s="58"/>
      <c r="W111" s="58"/>
      <c r="X111" s="58"/>
      <c r="Y111" s="58"/>
      <c r="Z111" s="65"/>
      <c r="AA111" s="65"/>
      <c r="AB111" s="65"/>
      <c r="AC111" s="389"/>
      <c r="AD111" s="48"/>
      <c r="AE111" s="50"/>
    </row>
    <row r="112" spans="2:31" s="22" customFormat="1" ht="18" customHeight="1">
      <c r="B112" s="225"/>
      <c r="C112" s="51"/>
      <c r="D112" s="51"/>
      <c r="E112" s="64"/>
      <c r="F112" s="51"/>
      <c r="G112" s="52"/>
      <c r="H112" s="52"/>
      <c r="I112" s="52"/>
      <c r="J112" s="52"/>
      <c r="K112" s="52"/>
      <c r="L112" s="52"/>
      <c r="M112" s="52"/>
      <c r="N112" s="52"/>
      <c r="O112" s="52"/>
      <c r="P112" s="52"/>
      <c r="Q112" s="52"/>
      <c r="R112" s="59"/>
      <c r="S112" s="60"/>
      <c r="T112" s="60"/>
      <c r="U112" s="60"/>
      <c r="V112" s="60"/>
      <c r="W112" s="60"/>
      <c r="X112" s="60"/>
      <c r="Y112" s="60"/>
      <c r="Z112" s="392"/>
      <c r="AA112" s="392"/>
      <c r="AB112" s="394"/>
      <c r="AC112" s="390"/>
      <c r="AD112" s="51"/>
      <c r="AE112" s="53"/>
    </row>
    <row r="113" spans="2:31" s="22" customFormat="1" ht="18" customHeight="1">
      <c r="B113" s="226"/>
      <c r="C113" s="54"/>
      <c r="D113" s="54"/>
      <c r="E113" s="54"/>
      <c r="F113" s="54"/>
      <c r="G113" s="55"/>
      <c r="H113" s="55"/>
      <c r="I113" s="55"/>
      <c r="J113" s="55"/>
      <c r="K113" s="55"/>
      <c r="L113" s="55"/>
      <c r="M113" s="55"/>
      <c r="N113" s="55"/>
      <c r="O113" s="55"/>
      <c r="P113" s="55"/>
      <c r="Q113" s="55"/>
      <c r="R113" s="61"/>
      <c r="S113" s="62"/>
      <c r="T113" s="62"/>
      <c r="U113" s="62"/>
      <c r="V113" s="62"/>
      <c r="W113" s="62"/>
      <c r="X113" s="62"/>
      <c r="Y113" s="62"/>
      <c r="Z113" s="393"/>
      <c r="AA113" s="393"/>
      <c r="AB113" s="395"/>
      <c r="AC113" s="391"/>
      <c r="AD113" s="54"/>
      <c r="AE113" s="56"/>
    </row>
    <row r="114" spans="2:31" s="22" customFormat="1" ht="18" customHeight="1">
      <c r="B114" s="224">
        <v>37</v>
      </c>
      <c r="C114" s="48"/>
      <c r="D114" s="48"/>
      <c r="E114" s="63"/>
      <c r="F114" s="48"/>
      <c r="G114" s="49"/>
      <c r="H114" s="49"/>
      <c r="I114" s="49"/>
      <c r="J114" s="49"/>
      <c r="K114" s="49"/>
      <c r="L114" s="49"/>
      <c r="M114" s="49"/>
      <c r="N114" s="49"/>
      <c r="O114" s="49"/>
      <c r="P114" s="49"/>
      <c r="Q114" s="49"/>
      <c r="R114" s="57"/>
      <c r="S114" s="58"/>
      <c r="T114" s="58"/>
      <c r="U114" s="58"/>
      <c r="V114" s="58"/>
      <c r="W114" s="58"/>
      <c r="X114" s="58"/>
      <c r="Y114" s="58"/>
      <c r="Z114" s="65"/>
      <c r="AA114" s="65"/>
      <c r="AB114" s="65"/>
      <c r="AC114" s="389"/>
      <c r="AD114" s="48"/>
      <c r="AE114" s="50"/>
    </row>
    <row r="115" spans="2:31" s="22" customFormat="1" ht="18" customHeight="1">
      <c r="B115" s="225"/>
      <c r="C115" s="51"/>
      <c r="D115" s="51"/>
      <c r="E115" s="64"/>
      <c r="F115" s="51"/>
      <c r="G115" s="52"/>
      <c r="H115" s="52"/>
      <c r="I115" s="52"/>
      <c r="J115" s="52"/>
      <c r="K115" s="52"/>
      <c r="L115" s="52"/>
      <c r="M115" s="52"/>
      <c r="N115" s="52"/>
      <c r="O115" s="52"/>
      <c r="P115" s="52"/>
      <c r="Q115" s="52"/>
      <c r="R115" s="59"/>
      <c r="S115" s="60"/>
      <c r="T115" s="60"/>
      <c r="U115" s="60"/>
      <c r="V115" s="60"/>
      <c r="W115" s="60"/>
      <c r="X115" s="60"/>
      <c r="Y115" s="60"/>
      <c r="Z115" s="392"/>
      <c r="AA115" s="392"/>
      <c r="AB115" s="394"/>
      <c r="AC115" s="390"/>
      <c r="AD115" s="51"/>
      <c r="AE115" s="53"/>
    </row>
    <row r="116" spans="2:31" s="22" customFormat="1" ht="18" customHeight="1">
      <c r="B116" s="226"/>
      <c r="C116" s="54"/>
      <c r="D116" s="54"/>
      <c r="E116" s="54"/>
      <c r="F116" s="54"/>
      <c r="G116" s="55"/>
      <c r="H116" s="55"/>
      <c r="I116" s="55"/>
      <c r="J116" s="55"/>
      <c r="K116" s="55"/>
      <c r="L116" s="55"/>
      <c r="M116" s="55"/>
      <c r="N116" s="55"/>
      <c r="O116" s="55"/>
      <c r="P116" s="55"/>
      <c r="Q116" s="55"/>
      <c r="R116" s="61"/>
      <c r="S116" s="62"/>
      <c r="T116" s="62"/>
      <c r="U116" s="62"/>
      <c r="V116" s="62"/>
      <c r="W116" s="62"/>
      <c r="X116" s="62"/>
      <c r="Y116" s="62"/>
      <c r="Z116" s="393"/>
      <c r="AA116" s="393"/>
      <c r="AB116" s="395"/>
      <c r="AC116" s="391"/>
      <c r="AD116" s="54"/>
      <c r="AE116" s="56"/>
    </row>
    <row r="117" spans="2:31" s="22" customFormat="1" ht="18" customHeight="1">
      <c r="B117" s="224">
        <v>38</v>
      </c>
      <c r="C117" s="48"/>
      <c r="D117" s="48"/>
      <c r="E117" s="63"/>
      <c r="F117" s="48"/>
      <c r="G117" s="49"/>
      <c r="H117" s="49"/>
      <c r="I117" s="49"/>
      <c r="J117" s="49"/>
      <c r="K117" s="49"/>
      <c r="L117" s="49"/>
      <c r="M117" s="49"/>
      <c r="N117" s="49"/>
      <c r="O117" s="49"/>
      <c r="P117" s="49"/>
      <c r="Q117" s="49"/>
      <c r="R117" s="57"/>
      <c r="S117" s="58"/>
      <c r="T117" s="58"/>
      <c r="U117" s="58"/>
      <c r="V117" s="58"/>
      <c r="W117" s="58"/>
      <c r="X117" s="58"/>
      <c r="Y117" s="58"/>
      <c r="Z117" s="65"/>
      <c r="AA117" s="65"/>
      <c r="AB117" s="65"/>
      <c r="AC117" s="389"/>
      <c r="AD117" s="48"/>
      <c r="AE117" s="50"/>
    </row>
    <row r="118" spans="2:31" s="22" customFormat="1" ht="18" customHeight="1">
      <c r="B118" s="225"/>
      <c r="C118" s="51"/>
      <c r="D118" s="51"/>
      <c r="E118" s="64"/>
      <c r="F118" s="51"/>
      <c r="G118" s="52"/>
      <c r="H118" s="52"/>
      <c r="I118" s="52"/>
      <c r="J118" s="52"/>
      <c r="K118" s="52"/>
      <c r="L118" s="52"/>
      <c r="M118" s="52"/>
      <c r="N118" s="52"/>
      <c r="O118" s="52"/>
      <c r="P118" s="52"/>
      <c r="Q118" s="52"/>
      <c r="R118" s="59"/>
      <c r="S118" s="60"/>
      <c r="T118" s="60"/>
      <c r="U118" s="60"/>
      <c r="V118" s="60"/>
      <c r="W118" s="60"/>
      <c r="X118" s="60"/>
      <c r="Y118" s="60"/>
      <c r="Z118" s="392"/>
      <c r="AA118" s="392"/>
      <c r="AB118" s="394"/>
      <c r="AC118" s="390"/>
      <c r="AD118" s="51"/>
      <c r="AE118" s="53"/>
    </row>
    <row r="119" spans="2:31" s="22" customFormat="1" ht="18" customHeight="1">
      <c r="B119" s="226"/>
      <c r="C119" s="54"/>
      <c r="D119" s="54"/>
      <c r="E119" s="54"/>
      <c r="F119" s="54"/>
      <c r="G119" s="55"/>
      <c r="H119" s="55"/>
      <c r="I119" s="55"/>
      <c r="J119" s="55"/>
      <c r="K119" s="55"/>
      <c r="L119" s="55"/>
      <c r="M119" s="55"/>
      <c r="N119" s="55"/>
      <c r="O119" s="55"/>
      <c r="P119" s="55"/>
      <c r="Q119" s="55"/>
      <c r="R119" s="61"/>
      <c r="S119" s="62"/>
      <c r="T119" s="62"/>
      <c r="U119" s="62"/>
      <c r="V119" s="62"/>
      <c r="W119" s="62"/>
      <c r="X119" s="62"/>
      <c r="Y119" s="62"/>
      <c r="Z119" s="393"/>
      <c r="AA119" s="393"/>
      <c r="AB119" s="395"/>
      <c r="AC119" s="391"/>
      <c r="AD119" s="54"/>
      <c r="AE119" s="56"/>
    </row>
    <row r="120" spans="2:31" s="22" customFormat="1" ht="18" customHeight="1">
      <c r="B120" s="224">
        <v>39</v>
      </c>
      <c r="C120" s="48"/>
      <c r="D120" s="48"/>
      <c r="E120" s="63"/>
      <c r="F120" s="48"/>
      <c r="G120" s="49"/>
      <c r="H120" s="49"/>
      <c r="I120" s="49"/>
      <c r="J120" s="49"/>
      <c r="K120" s="49"/>
      <c r="L120" s="49"/>
      <c r="M120" s="49"/>
      <c r="N120" s="49"/>
      <c r="O120" s="49"/>
      <c r="P120" s="49"/>
      <c r="Q120" s="49"/>
      <c r="R120" s="57"/>
      <c r="S120" s="58"/>
      <c r="T120" s="58"/>
      <c r="U120" s="58"/>
      <c r="V120" s="58"/>
      <c r="W120" s="58"/>
      <c r="X120" s="58"/>
      <c r="Y120" s="58"/>
      <c r="Z120" s="65"/>
      <c r="AA120" s="65"/>
      <c r="AB120" s="65"/>
      <c r="AC120" s="389"/>
      <c r="AD120" s="48"/>
      <c r="AE120" s="50"/>
    </row>
    <row r="121" spans="2:31" s="22" customFormat="1" ht="18" customHeight="1">
      <c r="B121" s="225"/>
      <c r="C121" s="51"/>
      <c r="D121" s="51"/>
      <c r="E121" s="64"/>
      <c r="F121" s="51"/>
      <c r="G121" s="52"/>
      <c r="H121" s="52"/>
      <c r="I121" s="52"/>
      <c r="J121" s="52"/>
      <c r="K121" s="52"/>
      <c r="L121" s="52"/>
      <c r="M121" s="52"/>
      <c r="N121" s="52"/>
      <c r="O121" s="52"/>
      <c r="P121" s="52"/>
      <c r="Q121" s="52"/>
      <c r="R121" s="59"/>
      <c r="S121" s="60"/>
      <c r="T121" s="60"/>
      <c r="U121" s="60"/>
      <c r="V121" s="60"/>
      <c r="W121" s="60"/>
      <c r="X121" s="60"/>
      <c r="Y121" s="60"/>
      <c r="Z121" s="392"/>
      <c r="AA121" s="392"/>
      <c r="AB121" s="394"/>
      <c r="AC121" s="390"/>
      <c r="AD121" s="51"/>
      <c r="AE121" s="53"/>
    </row>
    <row r="122" spans="2:31" s="22" customFormat="1" ht="18" customHeight="1">
      <c r="B122" s="226"/>
      <c r="C122" s="54"/>
      <c r="D122" s="54"/>
      <c r="E122" s="54"/>
      <c r="F122" s="54"/>
      <c r="G122" s="55"/>
      <c r="H122" s="55"/>
      <c r="I122" s="55"/>
      <c r="J122" s="55"/>
      <c r="K122" s="55"/>
      <c r="L122" s="55"/>
      <c r="M122" s="55"/>
      <c r="N122" s="55"/>
      <c r="O122" s="55"/>
      <c r="P122" s="55"/>
      <c r="Q122" s="55"/>
      <c r="R122" s="61"/>
      <c r="S122" s="62"/>
      <c r="T122" s="62"/>
      <c r="U122" s="62"/>
      <c r="V122" s="62"/>
      <c r="W122" s="62"/>
      <c r="X122" s="62"/>
      <c r="Y122" s="62"/>
      <c r="Z122" s="393"/>
      <c r="AA122" s="393"/>
      <c r="AB122" s="395"/>
      <c r="AC122" s="391"/>
      <c r="AD122" s="54"/>
      <c r="AE122" s="56"/>
    </row>
    <row r="123" spans="2:31" s="22" customFormat="1" ht="18" customHeight="1">
      <c r="B123" s="224">
        <v>40</v>
      </c>
      <c r="C123" s="48"/>
      <c r="D123" s="48"/>
      <c r="E123" s="63"/>
      <c r="F123" s="48"/>
      <c r="G123" s="49"/>
      <c r="H123" s="49"/>
      <c r="I123" s="49"/>
      <c r="J123" s="49"/>
      <c r="K123" s="49"/>
      <c r="L123" s="49"/>
      <c r="M123" s="49"/>
      <c r="N123" s="49"/>
      <c r="O123" s="49"/>
      <c r="P123" s="49"/>
      <c r="Q123" s="49"/>
      <c r="R123" s="57"/>
      <c r="S123" s="58"/>
      <c r="T123" s="58"/>
      <c r="U123" s="58"/>
      <c r="V123" s="58"/>
      <c r="W123" s="58"/>
      <c r="X123" s="58"/>
      <c r="Y123" s="58"/>
      <c r="Z123" s="65"/>
      <c r="AA123" s="65"/>
      <c r="AB123" s="65"/>
      <c r="AC123" s="389"/>
      <c r="AD123" s="48"/>
      <c r="AE123" s="50"/>
    </row>
    <row r="124" spans="2:31" s="22" customFormat="1" ht="18" customHeight="1">
      <c r="B124" s="225"/>
      <c r="C124" s="51"/>
      <c r="D124" s="51"/>
      <c r="E124" s="64"/>
      <c r="F124" s="51"/>
      <c r="G124" s="52"/>
      <c r="H124" s="52"/>
      <c r="I124" s="52"/>
      <c r="J124" s="52"/>
      <c r="K124" s="52"/>
      <c r="L124" s="52"/>
      <c r="M124" s="52"/>
      <c r="N124" s="52"/>
      <c r="O124" s="52"/>
      <c r="P124" s="52"/>
      <c r="Q124" s="52"/>
      <c r="R124" s="59"/>
      <c r="S124" s="60"/>
      <c r="T124" s="60"/>
      <c r="U124" s="60"/>
      <c r="V124" s="60"/>
      <c r="W124" s="60"/>
      <c r="X124" s="60"/>
      <c r="Y124" s="60"/>
      <c r="Z124" s="392"/>
      <c r="AA124" s="392"/>
      <c r="AB124" s="394"/>
      <c r="AC124" s="390"/>
      <c r="AD124" s="51"/>
      <c r="AE124" s="53"/>
    </row>
    <row r="125" spans="2:31" s="22" customFormat="1" ht="18" customHeight="1">
      <c r="B125" s="226"/>
      <c r="C125" s="54"/>
      <c r="D125" s="54"/>
      <c r="E125" s="54"/>
      <c r="F125" s="54"/>
      <c r="G125" s="55"/>
      <c r="H125" s="55"/>
      <c r="I125" s="55"/>
      <c r="J125" s="55"/>
      <c r="K125" s="55"/>
      <c r="L125" s="55"/>
      <c r="M125" s="55"/>
      <c r="N125" s="55"/>
      <c r="O125" s="55"/>
      <c r="P125" s="55"/>
      <c r="Q125" s="55"/>
      <c r="R125" s="61"/>
      <c r="S125" s="62"/>
      <c r="T125" s="62"/>
      <c r="U125" s="62"/>
      <c r="V125" s="62"/>
      <c r="W125" s="62"/>
      <c r="X125" s="62"/>
      <c r="Y125" s="62"/>
      <c r="Z125" s="393"/>
      <c r="AA125" s="393"/>
      <c r="AB125" s="395"/>
      <c r="AC125" s="391"/>
      <c r="AD125" s="54"/>
      <c r="AE125" s="56"/>
    </row>
    <row r="126" spans="2:31" s="22" customFormat="1" ht="18" customHeight="1">
      <c r="B126" s="224">
        <v>41</v>
      </c>
      <c r="C126" s="48"/>
      <c r="D126" s="48"/>
      <c r="E126" s="63"/>
      <c r="F126" s="48"/>
      <c r="G126" s="49"/>
      <c r="H126" s="49"/>
      <c r="I126" s="49"/>
      <c r="J126" s="49"/>
      <c r="K126" s="49"/>
      <c r="L126" s="49"/>
      <c r="M126" s="49"/>
      <c r="N126" s="49"/>
      <c r="O126" s="49"/>
      <c r="P126" s="49"/>
      <c r="Q126" s="49"/>
      <c r="R126" s="57"/>
      <c r="S126" s="58"/>
      <c r="T126" s="58"/>
      <c r="U126" s="58"/>
      <c r="V126" s="58"/>
      <c r="W126" s="58"/>
      <c r="X126" s="58"/>
      <c r="Y126" s="58"/>
      <c r="Z126" s="65"/>
      <c r="AA126" s="65"/>
      <c r="AB126" s="65"/>
      <c r="AC126" s="389"/>
      <c r="AD126" s="48"/>
      <c r="AE126" s="50"/>
    </row>
    <row r="127" spans="2:31" s="22" customFormat="1" ht="18" customHeight="1">
      <c r="B127" s="225"/>
      <c r="C127" s="51"/>
      <c r="D127" s="51"/>
      <c r="E127" s="64"/>
      <c r="F127" s="51"/>
      <c r="G127" s="52"/>
      <c r="H127" s="52"/>
      <c r="I127" s="52"/>
      <c r="J127" s="52"/>
      <c r="K127" s="52"/>
      <c r="L127" s="52"/>
      <c r="M127" s="52"/>
      <c r="N127" s="52"/>
      <c r="O127" s="52"/>
      <c r="P127" s="52"/>
      <c r="Q127" s="52"/>
      <c r="R127" s="59"/>
      <c r="S127" s="60"/>
      <c r="T127" s="60"/>
      <c r="U127" s="60"/>
      <c r="V127" s="60"/>
      <c r="W127" s="60"/>
      <c r="X127" s="60"/>
      <c r="Y127" s="60"/>
      <c r="Z127" s="396"/>
      <c r="AA127" s="396"/>
      <c r="AB127" s="396"/>
      <c r="AC127" s="390"/>
      <c r="AD127" s="51"/>
      <c r="AE127" s="53"/>
    </row>
    <row r="128" spans="2:31" s="22" customFormat="1" ht="18" customHeight="1">
      <c r="B128" s="226"/>
      <c r="C128" s="54"/>
      <c r="D128" s="54"/>
      <c r="E128" s="54"/>
      <c r="F128" s="54"/>
      <c r="G128" s="55"/>
      <c r="H128" s="55"/>
      <c r="I128" s="55"/>
      <c r="J128" s="55"/>
      <c r="K128" s="55"/>
      <c r="L128" s="55"/>
      <c r="M128" s="55"/>
      <c r="N128" s="55"/>
      <c r="O128" s="55"/>
      <c r="P128" s="55"/>
      <c r="Q128" s="55"/>
      <c r="R128" s="61"/>
      <c r="S128" s="62"/>
      <c r="T128" s="62"/>
      <c r="U128" s="62"/>
      <c r="V128" s="62"/>
      <c r="W128" s="62"/>
      <c r="X128" s="62"/>
      <c r="Y128" s="62"/>
      <c r="Z128" s="397"/>
      <c r="AA128" s="397"/>
      <c r="AB128" s="398"/>
      <c r="AC128" s="391"/>
      <c r="AD128" s="54"/>
      <c r="AE128" s="56"/>
    </row>
    <row r="129" spans="2:31" s="22" customFormat="1" ht="18" customHeight="1">
      <c r="B129" s="224">
        <v>42</v>
      </c>
      <c r="C129" s="48"/>
      <c r="D129" s="48"/>
      <c r="E129" s="63"/>
      <c r="F129" s="48"/>
      <c r="G129" s="49"/>
      <c r="H129" s="49"/>
      <c r="I129" s="49"/>
      <c r="J129" s="49"/>
      <c r="K129" s="49"/>
      <c r="L129" s="49"/>
      <c r="M129" s="49"/>
      <c r="N129" s="49"/>
      <c r="O129" s="49"/>
      <c r="P129" s="49"/>
      <c r="Q129" s="49"/>
      <c r="R129" s="57"/>
      <c r="S129" s="58"/>
      <c r="T129" s="58"/>
      <c r="U129" s="58"/>
      <c r="V129" s="58"/>
      <c r="W129" s="58"/>
      <c r="X129" s="58"/>
      <c r="Y129" s="58"/>
      <c r="Z129" s="65"/>
      <c r="AA129" s="65"/>
      <c r="AB129" s="65"/>
      <c r="AC129" s="389"/>
      <c r="AD129" s="48"/>
      <c r="AE129" s="50"/>
    </row>
    <row r="130" spans="2:31" s="22" customFormat="1" ht="18" customHeight="1">
      <c r="B130" s="225"/>
      <c r="C130" s="51"/>
      <c r="D130" s="51"/>
      <c r="E130" s="64"/>
      <c r="F130" s="51"/>
      <c r="G130" s="52"/>
      <c r="H130" s="52"/>
      <c r="I130" s="52"/>
      <c r="J130" s="52"/>
      <c r="K130" s="52"/>
      <c r="L130" s="52"/>
      <c r="M130" s="52"/>
      <c r="N130" s="52"/>
      <c r="O130" s="52"/>
      <c r="P130" s="52"/>
      <c r="Q130" s="52"/>
      <c r="R130" s="59"/>
      <c r="S130" s="60"/>
      <c r="T130" s="60"/>
      <c r="U130" s="60"/>
      <c r="V130" s="60"/>
      <c r="W130" s="60"/>
      <c r="X130" s="60"/>
      <c r="Y130" s="60"/>
      <c r="Z130" s="392"/>
      <c r="AA130" s="392"/>
      <c r="AB130" s="394"/>
      <c r="AC130" s="390"/>
      <c r="AD130" s="51"/>
      <c r="AE130" s="53"/>
    </row>
    <row r="131" spans="2:31" s="22" customFormat="1" ht="18" customHeight="1">
      <c r="B131" s="226"/>
      <c r="C131" s="54"/>
      <c r="D131" s="54"/>
      <c r="E131" s="54"/>
      <c r="F131" s="54"/>
      <c r="G131" s="55"/>
      <c r="H131" s="55"/>
      <c r="I131" s="55"/>
      <c r="J131" s="55"/>
      <c r="K131" s="55"/>
      <c r="L131" s="55"/>
      <c r="M131" s="55"/>
      <c r="N131" s="55"/>
      <c r="O131" s="55"/>
      <c r="P131" s="55"/>
      <c r="Q131" s="55"/>
      <c r="R131" s="61"/>
      <c r="S131" s="62"/>
      <c r="T131" s="62"/>
      <c r="U131" s="62"/>
      <c r="V131" s="62"/>
      <c r="W131" s="62"/>
      <c r="X131" s="62"/>
      <c r="Y131" s="62"/>
      <c r="Z131" s="393"/>
      <c r="AA131" s="393"/>
      <c r="AB131" s="395"/>
      <c r="AC131" s="391"/>
      <c r="AD131" s="54"/>
      <c r="AE131" s="56"/>
    </row>
    <row r="132" spans="2:31" s="22" customFormat="1" ht="18" customHeight="1">
      <c r="B132" s="224">
        <v>43</v>
      </c>
      <c r="C132" s="48"/>
      <c r="D132" s="48"/>
      <c r="E132" s="63"/>
      <c r="F132" s="48"/>
      <c r="G132" s="49"/>
      <c r="H132" s="49"/>
      <c r="I132" s="49"/>
      <c r="J132" s="49"/>
      <c r="K132" s="49"/>
      <c r="L132" s="49"/>
      <c r="M132" s="49"/>
      <c r="N132" s="49"/>
      <c r="O132" s="49"/>
      <c r="P132" s="49"/>
      <c r="Q132" s="49"/>
      <c r="R132" s="57"/>
      <c r="S132" s="58"/>
      <c r="T132" s="58"/>
      <c r="U132" s="58"/>
      <c r="V132" s="58"/>
      <c r="W132" s="58"/>
      <c r="X132" s="58"/>
      <c r="Y132" s="58"/>
      <c r="Z132" s="65"/>
      <c r="AA132" s="65"/>
      <c r="AB132" s="65"/>
      <c r="AC132" s="389"/>
      <c r="AD132" s="48"/>
      <c r="AE132" s="50"/>
    </row>
    <row r="133" spans="2:31" s="22" customFormat="1" ht="18" customHeight="1">
      <c r="B133" s="225"/>
      <c r="C133" s="51"/>
      <c r="D133" s="51"/>
      <c r="E133" s="64"/>
      <c r="F133" s="51"/>
      <c r="G133" s="52"/>
      <c r="H133" s="52"/>
      <c r="I133" s="52"/>
      <c r="J133" s="52"/>
      <c r="K133" s="52"/>
      <c r="L133" s="52"/>
      <c r="M133" s="52"/>
      <c r="N133" s="52"/>
      <c r="O133" s="52"/>
      <c r="P133" s="52"/>
      <c r="Q133" s="52"/>
      <c r="R133" s="59"/>
      <c r="S133" s="60"/>
      <c r="T133" s="60"/>
      <c r="U133" s="60"/>
      <c r="V133" s="60"/>
      <c r="W133" s="60"/>
      <c r="X133" s="60"/>
      <c r="Y133" s="60"/>
      <c r="Z133" s="392"/>
      <c r="AA133" s="392"/>
      <c r="AB133" s="394"/>
      <c r="AC133" s="390"/>
      <c r="AD133" s="51"/>
      <c r="AE133" s="53"/>
    </row>
    <row r="134" spans="2:31" s="22" customFormat="1" ht="18" customHeight="1">
      <c r="B134" s="226"/>
      <c r="C134" s="54"/>
      <c r="D134" s="54"/>
      <c r="E134" s="54"/>
      <c r="F134" s="54"/>
      <c r="G134" s="55"/>
      <c r="H134" s="55"/>
      <c r="I134" s="55"/>
      <c r="J134" s="55"/>
      <c r="K134" s="55"/>
      <c r="L134" s="55"/>
      <c r="M134" s="55"/>
      <c r="N134" s="55"/>
      <c r="O134" s="55"/>
      <c r="P134" s="55"/>
      <c r="Q134" s="55"/>
      <c r="R134" s="61"/>
      <c r="S134" s="62"/>
      <c r="T134" s="62"/>
      <c r="U134" s="62"/>
      <c r="V134" s="62"/>
      <c r="W134" s="62"/>
      <c r="X134" s="62"/>
      <c r="Y134" s="62"/>
      <c r="Z134" s="393"/>
      <c r="AA134" s="393"/>
      <c r="AB134" s="395"/>
      <c r="AC134" s="391"/>
      <c r="AD134" s="54"/>
      <c r="AE134" s="56"/>
    </row>
    <row r="135" spans="2:31" s="22" customFormat="1" ht="18" customHeight="1">
      <c r="B135" s="224">
        <v>44</v>
      </c>
      <c r="C135" s="48"/>
      <c r="D135" s="48"/>
      <c r="E135" s="63"/>
      <c r="F135" s="48"/>
      <c r="G135" s="49"/>
      <c r="H135" s="49"/>
      <c r="I135" s="49"/>
      <c r="J135" s="49"/>
      <c r="K135" s="49"/>
      <c r="L135" s="49"/>
      <c r="M135" s="49"/>
      <c r="N135" s="49"/>
      <c r="O135" s="49"/>
      <c r="P135" s="49"/>
      <c r="Q135" s="49"/>
      <c r="R135" s="57"/>
      <c r="S135" s="58"/>
      <c r="T135" s="58"/>
      <c r="U135" s="58"/>
      <c r="V135" s="58"/>
      <c r="W135" s="58"/>
      <c r="X135" s="58"/>
      <c r="Y135" s="58"/>
      <c r="Z135" s="65"/>
      <c r="AA135" s="65"/>
      <c r="AB135" s="65"/>
      <c r="AC135" s="389"/>
      <c r="AD135" s="48"/>
      <c r="AE135" s="50"/>
    </row>
    <row r="136" spans="2:31" s="22" customFormat="1" ht="18" customHeight="1">
      <c r="B136" s="225"/>
      <c r="C136" s="51"/>
      <c r="D136" s="51"/>
      <c r="E136" s="64"/>
      <c r="F136" s="51"/>
      <c r="G136" s="52"/>
      <c r="H136" s="52"/>
      <c r="I136" s="52"/>
      <c r="J136" s="52"/>
      <c r="K136" s="52"/>
      <c r="L136" s="52"/>
      <c r="M136" s="52"/>
      <c r="N136" s="52"/>
      <c r="O136" s="52"/>
      <c r="P136" s="52"/>
      <c r="Q136" s="52"/>
      <c r="R136" s="59"/>
      <c r="S136" s="60"/>
      <c r="T136" s="60"/>
      <c r="U136" s="60"/>
      <c r="V136" s="60"/>
      <c r="W136" s="60"/>
      <c r="X136" s="60"/>
      <c r="Y136" s="60"/>
      <c r="Z136" s="392"/>
      <c r="AA136" s="392"/>
      <c r="AB136" s="394"/>
      <c r="AC136" s="390"/>
      <c r="AD136" s="51"/>
      <c r="AE136" s="53"/>
    </row>
    <row r="137" spans="2:31" s="22" customFormat="1" ht="18" customHeight="1">
      <c r="B137" s="226"/>
      <c r="C137" s="54"/>
      <c r="D137" s="54"/>
      <c r="E137" s="54"/>
      <c r="F137" s="54"/>
      <c r="G137" s="55"/>
      <c r="H137" s="55"/>
      <c r="I137" s="55"/>
      <c r="J137" s="55"/>
      <c r="K137" s="55"/>
      <c r="L137" s="55"/>
      <c r="M137" s="55"/>
      <c r="N137" s="55"/>
      <c r="O137" s="55"/>
      <c r="P137" s="55"/>
      <c r="Q137" s="55"/>
      <c r="R137" s="61"/>
      <c r="S137" s="62"/>
      <c r="T137" s="62"/>
      <c r="U137" s="62"/>
      <c r="V137" s="62"/>
      <c r="W137" s="62"/>
      <c r="X137" s="62"/>
      <c r="Y137" s="62"/>
      <c r="Z137" s="393"/>
      <c r="AA137" s="393"/>
      <c r="AB137" s="395"/>
      <c r="AC137" s="391"/>
      <c r="AD137" s="54"/>
      <c r="AE137" s="56"/>
    </row>
    <row r="138" spans="2:31" s="22" customFormat="1" ht="18" customHeight="1">
      <c r="B138" s="224">
        <v>45</v>
      </c>
      <c r="C138" s="48"/>
      <c r="D138" s="48"/>
      <c r="E138" s="63"/>
      <c r="F138" s="48"/>
      <c r="G138" s="49"/>
      <c r="H138" s="49"/>
      <c r="I138" s="49"/>
      <c r="J138" s="49"/>
      <c r="K138" s="49"/>
      <c r="L138" s="49"/>
      <c r="M138" s="49"/>
      <c r="N138" s="49"/>
      <c r="O138" s="49"/>
      <c r="P138" s="49"/>
      <c r="Q138" s="49"/>
      <c r="R138" s="57"/>
      <c r="S138" s="58"/>
      <c r="T138" s="58"/>
      <c r="U138" s="58"/>
      <c r="V138" s="58"/>
      <c r="W138" s="58"/>
      <c r="X138" s="58"/>
      <c r="Y138" s="58"/>
      <c r="Z138" s="65"/>
      <c r="AA138" s="65"/>
      <c r="AB138" s="65"/>
      <c r="AC138" s="389"/>
      <c r="AD138" s="48"/>
      <c r="AE138" s="50"/>
    </row>
    <row r="139" spans="2:31" s="22" customFormat="1" ht="18" customHeight="1">
      <c r="B139" s="225"/>
      <c r="C139" s="51"/>
      <c r="D139" s="51"/>
      <c r="E139" s="64"/>
      <c r="F139" s="51"/>
      <c r="G139" s="52"/>
      <c r="H139" s="52"/>
      <c r="I139" s="52"/>
      <c r="J139" s="52"/>
      <c r="K139" s="52"/>
      <c r="L139" s="52"/>
      <c r="M139" s="52"/>
      <c r="N139" s="52"/>
      <c r="O139" s="52"/>
      <c r="P139" s="52"/>
      <c r="Q139" s="52"/>
      <c r="R139" s="59"/>
      <c r="S139" s="60"/>
      <c r="T139" s="60"/>
      <c r="U139" s="60"/>
      <c r="V139" s="60"/>
      <c r="W139" s="60"/>
      <c r="X139" s="60"/>
      <c r="Y139" s="60"/>
      <c r="Z139" s="392"/>
      <c r="AA139" s="392"/>
      <c r="AB139" s="394"/>
      <c r="AC139" s="390"/>
      <c r="AD139" s="51"/>
      <c r="AE139" s="53"/>
    </row>
    <row r="140" spans="2:31" s="22" customFormat="1" ht="18" customHeight="1">
      <c r="B140" s="226"/>
      <c r="C140" s="54"/>
      <c r="D140" s="54"/>
      <c r="E140" s="54"/>
      <c r="F140" s="54"/>
      <c r="G140" s="55"/>
      <c r="H140" s="55"/>
      <c r="I140" s="55"/>
      <c r="J140" s="55"/>
      <c r="K140" s="55"/>
      <c r="L140" s="55"/>
      <c r="M140" s="55"/>
      <c r="N140" s="55"/>
      <c r="O140" s="55"/>
      <c r="P140" s="55"/>
      <c r="Q140" s="55"/>
      <c r="R140" s="61"/>
      <c r="S140" s="62"/>
      <c r="T140" s="62"/>
      <c r="U140" s="62"/>
      <c r="V140" s="62"/>
      <c r="W140" s="62"/>
      <c r="X140" s="62"/>
      <c r="Y140" s="62"/>
      <c r="Z140" s="393"/>
      <c r="AA140" s="393"/>
      <c r="AB140" s="395"/>
      <c r="AC140" s="391"/>
      <c r="AD140" s="54"/>
      <c r="AE140" s="56"/>
    </row>
    <row r="141" spans="2:31" s="22" customFormat="1" ht="18" customHeight="1">
      <c r="B141" s="224">
        <v>46</v>
      </c>
      <c r="C141" s="48"/>
      <c r="D141" s="48"/>
      <c r="E141" s="63"/>
      <c r="F141" s="48"/>
      <c r="G141" s="49"/>
      <c r="H141" s="49"/>
      <c r="I141" s="49"/>
      <c r="J141" s="49"/>
      <c r="K141" s="49"/>
      <c r="L141" s="49"/>
      <c r="M141" s="49"/>
      <c r="N141" s="49"/>
      <c r="O141" s="49"/>
      <c r="P141" s="49"/>
      <c r="Q141" s="49"/>
      <c r="R141" s="57"/>
      <c r="S141" s="58"/>
      <c r="T141" s="58"/>
      <c r="U141" s="58"/>
      <c r="V141" s="58"/>
      <c r="W141" s="58"/>
      <c r="X141" s="58"/>
      <c r="Y141" s="58"/>
      <c r="Z141" s="65"/>
      <c r="AA141" s="65"/>
      <c r="AB141" s="65"/>
      <c r="AC141" s="389"/>
      <c r="AD141" s="48"/>
      <c r="AE141" s="50"/>
    </row>
    <row r="142" spans="2:31" s="22" customFormat="1" ht="18" customHeight="1">
      <c r="B142" s="225"/>
      <c r="C142" s="51"/>
      <c r="D142" s="51"/>
      <c r="E142" s="64"/>
      <c r="F142" s="51"/>
      <c r="G142" s="52"/>
      <c r="H142" s="52"/>
      <c r="I142" s="52"/>
      <c r="J142" s="52"/>
      <c r="K142" s="52"/>
      <c r="L142" s="52"/>
      <c r="M142" s="52"/>
      <c r="N142" s="52"/>
      <c r="O142" s="52"/>
      <c r="P142" s="52"/>
      <c r="Q142" s="52"/>
      <c r="R142" s="59"/>
      <c r="S142" s="60"/>
      <c r="T142" s="60"/>
      <c r="U142" s="60"/>
      <c r="V142" s="60"/>
      <c r="W142" s="60"/>
      <c r="X142" s="60"/>
      <c r="Y142" s="60"/>
      <c r="Z142" s="392"/>
      <c r="AA142" s="392"/>
      <c r="AB142" s="394"/>
      <c r="AC142" s="390"/>
      <c r="AD142" s="51"/>
      <c r="AE142" s="53"/>
    </row>
    <row r="143" spans="2:31" s="22" customFormat="1" ht="18" customHeight="1">
      <c r="B143" s="226"/>
      <c r="C143" s="54"/>
      <c r="D143" s="54"/>
      <c r="E143" s="54"/>
      <c r="F143" s="54"/>
      <c r="G143" s="55"/>
      <c r="H143" s="55"/>
      <c r="I143" s="55"/>
      <c r="J143" s="55"/>
      <c r="K143" s="55"/>
      <c r="L143" s="55"/>
      <c r="M143" s="55"/>
      <c r="N143" s="55"/>
      <c r="O143" s="55"/>
      <c r="P143" s="55"/>
      <c r="Q143" s="55"/>
      <c r="R143" s="61"/>
      <c r="S143" s="62"/>
      <c r="T143" s="62"/>
      <c r="U143" s="62"/>
      <c r="V143" s="62"/>
      <c r="W143" s="62"/>
      <c r="X143" s="62"/>
      <c r="Y143" s="62"/>
      <c r="Z143" s="393"/>
      <c r="AA143" s="393"/>
      <c r="AB143" s="395"/>
      <c r="AC143" s="391"/>
      <c r="AD143" s="54"/>
      <c r="AE143" s="56"/>
    </row>
    <row r="144" spans="2:31" s="22" customFormat="1" ht="18" customHeight="1">
      <c r="B144" s="224">
        <v>47</v>
      </c>
      <c r="C144" s="48"/>
      <c r="D144" s="48"/>
      <c r="E144" s="63"/>
      <c r="F144" s="48"/>
      <c r="G144" s="49"/>
      <c r="H144" s="49"/>
      <c r="I144" s="49"/>
      <c r="J144" s="49"/>
      <c r="K144" s="49"/>
      <c r="L144" s="49"/>
      <c r="M144" s="49"/>
      <c r="N144" s="49"/>
      <c r="O144" s="49"/>
      <c r="P144" s="49"/>
      <c r="Q144" s="49"/>
      <c r="R144" s="57"/>
      <c r="S144" s="58"/>
      <c r="T144" s="58"/>
      <c r="U144" s="58"/>
      <c r="V144" s="58"/>
      <c r="W144" s="58"/>
      <c r="X144" s="58"/>
      <c r="Y144" s="58"/>
      <c r="Z144" s="65"/>
      <c r="AA144" s="65"/>
      <c r="AB144" s="65"/>
      <c r="AC144" s="389"/>
      <c r="AD144" s="48"/>
      <c r="AE144" s="50"/>
    </row>
    <row r="145" spans="2:31" s="22" customFormat="1" ht="18" customHeight="1">
      <c r="B145" s="225"/>
      <c r="C145" s="51"/>
      <c r="D145" s="51"/>
      <c r="E145" s="64"/>
      <c r="F145" s="51"/>
      <c r="G145" s="52"/>
      <c r="H145" s="52"/>
      <c r="I145" s="52"/>
      <c r="J145" s="52"/>
      <c r="K145" s="52"/>
      <c r="L145" s="52"/>
      <c r="M145" s="52"/>
      <c r="N145" s="52"/>
      <c r="O145" s="52"/>
      <c r="P145" s="52"/>
      <c r="Q145" s="52"/>
      <c r="R145" s="59"/>
      <c r="S145" s="60"/>
      <c r="T145" s="60"/>
      <c r="U145" s="60"/>
      <c r="V145" s="60"/>
      <c r="W145" s="60"/>
      <c r="X145" s="60"/>
      <c r="Y145" s="60"/>
      <c r="Z145" s="392"/>
      <c r="AA145" s="392"/>
      <c r="AB145" s="394"/>
      <c r="AC145" s="390"/>
      <c r="AD145" s="51"/>
      <c r="AE145" s="53"/>
    </row>
    <row r="146" spans="2:31" s="22" customFormat="1" ht="18" customHeight="1">
      <c r="B146" s="226"/>
      <c r="C146" s="54"/>
      <c r="D146" s="54"/>
      <c r="E146" s="54"/>
      <c r="F146" s="54"/>
      <c r="G146" s="55"/>
      <c r="H146" s="55"/>
      <c r="I146" s="55"/>
      <c r="J146" s="55"/>
      <c r="K146" s="55"/>
      <c r="L146" s="55"/>
      <c r="M146" s="55"/>
      <c r="N146" s="55"/>
      <c r="O146" s="55"/>
      <c r="P146" s="55"/>
      <c r="Q146" s="55"/>
      <c r="R146" s="61"/>
      <c r="S146" s="62"/>
      <c r="T146" s="62"/>
      <c r="U146" s="62"/>
      <c r="V146" s="62"/>
      <c r="W146" s="62"/>
      <c r="X146" s="62"/>
      <c r="Y146" s="62"/>
      <c r="Z146" s="393"/>
      <c r="AA146" s="393"/>
      <c r="AB146" s="395"/>
      <c r="AC146" s="391"/>
      <c r="AD146" s="54"/>
      <c r="AE146" s="56"/>
    </row>
    <row r="147" spans="2:31" s="22" customFormat="1" ht="18" customHeight="1">
      <c r="B147" s="224">
        <v>48</v>
      </c>
      <c r="C147" s="48"/>
      <c r="D147" s="48"/>
      <c r="E147" s="63"/>
      <c r="F147" s="48"/>
      <c r="G147" s="49"/>
      <c r="H147" s="49"/>
      <c r="I147" s="49"/>
      <c r="J147" s="49"/>
      <c r="K147" s="49"/>
      <c r="L147" s="49"/>
      <c r="M147" s="49"/>
      <c r="N147" s="49"/>
      <c r="O147" s="49"/>
      <c r="P147" s="49"/>
      <c r="Q147" s="49"/>
      <c r="R147" s="57"/>
      <c r="S147" s="58"/>
      <c r="T147" s="58"/>
      <c r="U147" s="58"/>
      <c r="V147" s="58"/>
      <c r="W147" s="58"/>
      <c r="X147" s="58"/>
      <c r="Y147" s="58"/>
      <c r="Z147" s="65"/>
      <c r="AA147" s="65"/>
      <c r="AB147" s="65"/>
      <c r="AC147" s="389"/>
      <c r="AD147" s="48"/>
      <c r="AE147" s="50"/>
    </row>
    <row r="148" spans="2:31" s="22" customFormat="1" ht="18" customHeight="1">
      <c r="B148" s="225"/>
      <c r="C148" s="51"/>
      <c r="D148" s="51"/>
      <c r="E148" s="64"/>
      <c r="F148" s="51"/>
      <c r="G148" s="52"/>
      <c r="H148" s="52"/>
      <c r="I148" s="52"/>
      <c r="J148" s="52"/>
      <c r="K148" s="52"/>
      <c r="L148" s="52"/>
      <c r="M148" s="52"/>
      <c r="N148" s="52"/>
      <c r="O148" s="52"/>
      <c r="P148" s="52"/>
      <c r="Q148" s="52"/>
      <c r="R148" s="59"/>
      <c r="S148" s="60"/>
      <c r="T148" s="60"/>
      <c r="U148" s="60"/>
      <c r="V148" s="60"/>
      <c r="W148" s="60"/>
      <c r="X148" s="60"/>
      <c r="Y148" s="60"/>
      <c r="Z148" s="392"/>
      <c r="AA148" s="392"/>
      <c r="AB148" s="394"/>
      <c r="AC148" s="390"/>
      <c r="AD148" s="51"/>
      <c r="AE148" s="53"/>
    </row>
    <row r="149" spans="2:31" s="22" customFormat="1" ht="18" customHeight="1">
      <c r="B149" s="226"/>
      <c r="C149" s="54"/>
      <c r="D149" s="54"/>
      <c r="E149" s="54"/>
      <c r="F149" s="54"/>
      <c r="G149" s="55"/>
      <c r="H149" s="55"/>
      <c r="I149" s="55"/>
      <c r="J149" s="55"/>
      <c r="K149" s="55"/>
      <c r="L149" s="55"/>
      <c r="M149" s="55"/>
      <c r="N149" s="55"/>
      <c r="O149" s="55"/>
      <c r="P149" s="55"/>
      <c r="Q149" s="55"/>
      <c r="R149" s="61"/>
      <c r="S149" s="62"/>
      <c r="T149" s="62"/>
      <c r="U149" s="62"/>
      <c r="V149" s="62"/>
      <c r="W149" s="62"/>
      <c r="X149" s="62"/>
      <c r="Y149" s="62"/>
      <c r="Z149" s="393"/>
      <c r="AA149" s="393"/>
      <c r="AB149" s="395"/>
      <c r="AC149" s="391"/>
      <c r="AD149" s="54"/>
      <c r="AE149" s="56"/>
    </row>
    <row r="150" spans="2:31" s="22" customFormat="1" ht="18" customHeight="1">
      <c r="B150" s="224">
        <v>49</v>
      </c>
      <c r="C150" s="48"/>
      <c r="D150" s="48"/>
      <c r="E150" s="63"/>
      <c r="F150" s="48"/>
      <c r="G150" s="49"/>
      <c r="H150" s="49"/>
      <c r="I150" s="49"/>
      <c r="J150" s="49"/>
      <c r="K150" s="49"/>
      <c r="L150" s="49"/>
      <c r="M150" s="49"/>
      <c r="N150" s="49"/>
      <c r="O150" s="49"/>
      <c r="P150" s="49"/>
      <c r="Q150" s="49"/>
      <c r="R150" s="57"/>
      <c r="S150" s="58"/>
      <c r="T150" s="58"/>
      <c r="U150" s="58"/>
      <c r="V150" s="58"/>
      <c r="W150" s="58"/>
      <c r="X150" s="58"/>
      <c r="Y150" s="58"/>
      <c r="Z150" s="65"/>
      <c r="AA150" s="65"/>
      <c r="AB150" s="65"/>
      <c r="AC150" s="389"/>
      <c r="AD150" s="48"/>
      <c r="AE150" s="50"/>
    </row>
    <row r="151" spans="2:31" s="22" customFormat="1" ht="18" customHeight="1">
      <c r="B151" s="225"/>
      <c r="C151" s="51"/>
      <c r="D151" s="51"/>
      <c r="E151" s="64"/>
      <c r="F151" s="51"/>
      <c r="G151" s="52"/>
      <c r="H151" s="52"/>
      <c r="I151" s="52"/>
      <c r="J151" s="52"/>
      <c r="K151" s="52"/>
      <c r="L151" s="52"/>
      <c r="M151" s="52"/>
      <c r="N151" s="52"/>
      <c r="O151" s="52"/>
      <c r="P151" s="52"/>
      <c r="Q151" s="52"/>
      <c r="R151" s="59"/>
      <c r="S151" s="60"/>
      <c r="T151" s="60"/>
      <c r="U151" s="60"/>
      <c r="V151" s="60"/>
      <c r="W151" s="60"/>
      <c r="X151" s="60"/>
      <c r="Y151" s="60"/>
      <c r="Z151" s="392"/>
      <c r="AA151" s="392"/>
      <c r="AB151" s="394"/>
      <c r="AC151" s="390"/>
      <c r="AD151" s="51"/>
      <c r="AE151" s="53"/>
    </row>
    <row r="152" spans="2:31" s="22" customFormat="1" ht="18" customHeight="1">
      <c r="B152" s="226"/>
      <c r="C152" s="54"/>
      <c r="D152" s="54"/>
      <c r="E152" s="54"/>
      <c r="F152" s="54"/>
      <c r="G152" s="55"/>
      <c r="H152" s="55"/>
      <c r="I152" s="55"/>
      <c r="J152" s="55"/>
      <c r="K152" s="55"/>
      <c r="L152" s="55"/>
      <c r="M152" s="55"/>
      <c r="N152" s="55"/>
      <c r="O152" s="55"/>
      <c r="P152" s="55"/>
      <c r="Q152" s="55"/>
      <c r="R152" s="61"/>
      <c r="S152" s="62"/>
      <c r="T152" s="62"/>
      <c r="U152" s="62"/>
      <c r="V152" s="62"/>
      <c r="W152" s="62"/>
      <c r="X152" s="62"/>
      <c r="Y152" s="62"/>
      <c r="Z152" s="393"/>
      <c r="AA152" s="393"/>
      <c r="AB152" s="395"/>
      <c r="AC152" s="391"/>
      <c r="AD152" s="54"/>
      <c r="AE152" s="56"/>
    </row>
    <row r="153" spans="2:31" s="22" customFormat="1" ht="18" customHeight="1">
      <c r="B153" s="224">
        <v>50</v>
      </c>
      <c r="C153" s="48"/>
      <c r="D153" s="48"/>
      <c r="E153" s="63"/>
      <c r="F153" s="48"/>
      <c r="G153" s="49"/>
      <c r="H153" s="49"/>
      <c r="I153" s="49"/>
      <c r="J153" s="49"/>
      <c r="K153" s="49"/>
      <c r="L153" s="49"/>
      <c r="M153" s="49"/>
      <c r="N153" s="49"/>
      <c r="O153" s="49"/>
      <c r="P153" s="49"/>
      <c r="Q153" s="49"/>
      <c r="R153" s="57"/>
      <c r="S153" s="58"/>
      <c r="T153" s="58"/>
      <c r="U153" s="58"/>
      <c r="V153" s="58"/>
      <c r="W153" s="58"/>
      <c r="X153" s="58"/>
      <c r="Y153" s="58"/>
      <c r="Z153" s="65"/>
      <c r="AA153" s="65"/>
      <c r="AB153" s="65"/>
      <c r="AC153" s="389"/>
      <c r="AD153" s="48"/>
      <c r="AE153" s="50"/>
    </row>
    <row r="154" spans="2:31" s="22" customFormat="1" ht="18" customHeight="1">
      <c r="B154" s="225"/>
      <c r="C154" s="51"/>
      <c r="D154" s="51"/>
      <c r="E154" s="64"/>
      <c r="F154" s="51"/>
      <c r="G154" s="52"/>
      <c r="H154" s="52"/>
      <c r="I154" s="52"/>
      <c r="J154" s="52"/>
      <c r="K154" s="52"/>
      <c r="L154" s="52"/>
      <c r="M154" s="52"/>
      <c r="N154" s="52"/>
      <c r="O154" s="52"/>
      <c r="P154" s="52"/>
      <c r="Q154" s="52"/>
      <c r="R154" s="59"/>
      <c r="S154" s="60"/>
      <c r="T154" s="60"/>
      <c r="U154" s="60"/>
      <c r="V154" s="60"/>
      <c r="W154" s="60"/>
      <c r="X154" s="60"/>
      <c r="Y154" s="60"/>
      <c r="Z154" s="392"/>
      <c r="AA154" s="392"/>
      <c r="AB154" s="394"/>
      <c r="AC154" s="390"/>
      <c r="AD154" s="51"/>
      <c r="AE154" s="53"/>
    </row>
    <row r="155" spans="2:31" s="22" customFormat="1" ht="18" customHeight="1">
      <c r="B155" s="226"/>
      <c r="C155" s="54"/>
      <c r="D155" s="54"/>
      <c r="E155" s="54"/>
      <c r="F155" s="54"/>
      <c r="G155" s="55"/>
      <c r="H155" s="55"/>
      <c r="I155" s="55"/>
      <c r="J155" s="55"/>
      <c r="K155" s="55"/>
      <c r="L155" s="55"/>
      <c r="M155" s="55"/>
      <c r="N155" s="55"/>
      <c r="O155" s="55"/>
      <c r="P155" s="55"/>
      <c r="Q155" s="55"/>
      <c r="R155" s="61"/>
      <c r="S155" s="62"/>
      <c r="T155" s="62"/>
      <c r="U155" s="62"/>
      <c r="V155" s="62"/>
      <c r="W155" s="62"/>
      <c r="X155" s="62"/>
      <c r="Y155" s="62"/>
      <c r="Z155" s="393"/>
      <c r="AA155" s="393"/>
      <c r="AB155" s="395"/>
      <c r="AC155" s="391"/>
      <c r="AD155" s="54"/>
      <c r="AE155" s="56"/>
    </row>
    <row r="156" spans="2:31" s="22" customFormat="1" ht="18" customHeight="1">
      <c r="B156" s="224">
        <v>51</v>
      </c>
      <c r="C156" s="48"/>
      <c r="D156" s="48"/>
      <c r="E156" s="63"/>
      <c r="F156" s="48"/>
      <c r="G156" s="49"/>
      <c r="H156" s="49"/>
      <c r="I156" s="49"/>
      <c r="J156" s="49"/>
      <c r="K156" s="49"/>
      <c r="L156" s="49"/>
      <c r="M156" s="49"/>
      <c r="N156" s="49"/>
      <c r="O156" s="49"/>
      <c r="P156" s="49"/>
      <c r="Q156" s="49"/>
      <c r="R156" s="57"/>
      <c r="S156" s="58"/>
      <c r="T156" s="58"/>
      <c r="U156" s="58"/>
      <c r="V156" s="58"/>
      <c r="W156" s="58"/>
      <c r="X156" s="58"/>
      <c r="Y156" s="58"/>
      <c r="Z156" s="65"/>
      <c r="AA156" s="65"/>
      <c r="AB156" s="65"/>
      <c r="AC156" s="389"/>
      <c r="AD156" s="48"/>
      <c r="AE156" s="50"/>
    </row>
    <row r="157" spans="2:31" s="22" customFormat="1" ht="18" customHeight="1">
      <c r="B157" s="225"/>
      <c r="C157" s="51"/>
      <c r="D157" s="51"/>
      <c r="E157" s="64"/>
      <c r="F157" s="51"/>
      <c r="G157" s="52"/>
      <c r="H157" s="52"/>
      <c r="I157" s="52"/>
      <c r="J157" s="52"/>
      <c r="K157" s="52"/>
      <c r="L157" s="52"/>
      <c r="M157" s="52"/>
      <c r="N157" s="52"/>
      <c r="O157" s="52"/>
      <c r="P157" s="52"/>
      <c r="Q157" s="52"/>
      <c r="R157" s="59"/>
      <c r="S157" s="60"/>
      <c r="T157" s="60"/>
      <c r="U157" s="60"/>
      <c r="V157" s="60"/>
      <c r="W157" s="60"/>
      <c r="X157" s="60"/>
      <c r="Y157" s="60"/>
      <c r="Z157" s="392"/>
      <c r="AA157" s="392"/>
      <c r="AB157" s="394"/>
      <c r="AC157" s="390"/>
      <c r="AD157" s="51"/>
      <c r="AE157" s="53"/>
    </row>
    <row r="158" spans="2:31" s="22" customFormat="1" ht="18" customHeight="1">
      <c r="B158" s="226"/>
      <c r="C158" s="54"/>
      <c r="D158" s="54"/>
      <c r="E158" s="54"/>
      <c r="F158" s="54"/>
      <c r="G158" s="55"/>
      <c r="H158" s="55"/>
      <c r="I158" s="55"/>
      <c r="J158" s="55"/>
      <c r="K158" s="55"/>
      <c r="L158" s="55"/>
      <c r="M158" s="55"/>
      <c r="N158" s="55"/>
      <c r="O158" s="55"/>
      <c r="P158" s="55"/>
      <c r="Q158" s="55"/>
      <c r="R158" s="61"/>
      <c r="S158" s="62"/>
      <c r="T158" s="62"/>
      <c r="U158" s="62"/>
      <c r="V158" s="62"/>
      <c r="W158" s="62"/>
      <c r="X158" s="62"/>
      <c r="Y158" s="62"/>
      <c r="Z158" s="393"/>
      <c r="AA158" s="393"/>
      <c r="AB158" s="395"/>
      <c r="AC158" s="391"/>
      <c r="AD158" s="54"/>
      <c r="AE158" s="56"/>
    </row>
    <row r="159" spans="2:31" s="22" customFormat="1" ht="18" customHeight="1">
      <c r="B159" s="224">
        <v>52</v>
      </c>
      <c r="C159" s="48"/>
      <c r="D159" s="48"/>
      <c r="E159" s="63"/>
      <c r="F159" s="48"/>
      <c r="G159" s="49"/>
      <c r="H159" s="49"/>
      <c r="I159" s="49"/>
      <c r="J159" s="49"/>
      <c r="K159" s="49"/>
      <c r="L159" s="49"/>
      <c r="M159" s="49"/>
      <c r="N159" s="49"/>
      <c r="O159" s="49"/>
      <c r="P159" s="49"/>
      <c r="Q159" s="49"/>
      <c r="R159" s="57"/>
      <c r="S159" s="58"/>
      <c r="T159" s="58"/>
      <c r="U159" s="58"/>
      <c r="V159" s="58"/>
      <c r="W159" s="58"/>
      <c r="X159" s="58"/>
      <c r="Y159" s="58"/>
      <c r="Z159" s="65"/>
      <c r="AA159" s="65"/>
      <c r="AB159" s="65"/>
      <c r="AC159" s="389"/>
      <c r="AD159" s="48"/>
      <c r="AE159" s="50"/>
    </row>
    <row r="160" spans="2:31" s="22" customFormat="1" ht="18" customHeight="1">
      <c r="B160" s="225"/>
      <c r="C160" s="51"/>
      <c r="D160" s="51"/>
      <c r="E160" s="64"/>
      <c r="F160" s="51"/>
      <c r="G160" s="52"/>
      <c r="H160" s="52"/>
      <c r="I160" s="52"/>
      <c r="J160" s="52"/>
      <c r="K160" s="52"/>
      <c r="L160" s="52"/>
      <c r="M160" s="52"/>
      <c r="N160" s="52"/>
      <c r="O160" s="52"/>
      <c r="P160" s="52"/>
      <c r="Q160" s="52"/>
      <c r="R160" s="59"/>
      <c r="S160" s="60"/>
      <c r="T160" s="60"/>
      <c r="U160" s="60"/>
      <c r="V160" s="60"/>
      <c r="W160" s="60"/>
      <c r="X160" s="60"/>
      <c r="Y160" s="60"/>
      <c r="Z160" s="392"/>
      <c r="AA160" s="392"/>
      <c r="AB160" s="394"/>
      <c r="AC160" s="390"/>
      <c r="AD160" s="51"/>
      <c r="AE160" s="53"/>
    </row>
    <row r="161" spans="2:31" s="22" customFormat="1" ht="18" customHeight="1">
      <c r="B161" s="226"/>
      <c r="C161" s="54"/>
      <c r="D161" s="54"/>
      <c r="E161" s="54"/>
      <c r="F161" s="54"/>
      <c r="G161" s="55"/>
      <c r="H161" s="55"/>
      <c r="I161" s="55"/>
      <c r="J161" s="55"/>
      <c r="K161" s="55"/>
      <c r="L161" s="55"/>
      <c r="M161" s="55"/>
      <c r="N161" s="55"/>
      <c r="O161" s="55"/>
      <c r="P161" s="55"/>
      <c r="Q161" s="55"/>
      <c r="R161" s="61"/>
      <c r="S161" s="62"/>
      <c r="T161" s="62"/>
      <c r="U161" s="62"/>
      <c r="V161" s="62"/>
      <c r="W161" s="62"/>
      <c r="X161" s="62"/>
      <c r="Y161" s="62"/>
      <c r="Z161" s="393"/>
      <c r="AA161" s="393"/>
      <c r="AB161" s="395"/>
      <c r="AC161" s="391"/>
      <c r="AD161" s="54"/>
      <c r="AE161" s="56"/>
    </row>
    <row r="162" spans="2:31" s="22" customFormat="1" ht="18" customHeight="1">
      <c r="B162" s="224">
        <v>53</v>
      </c>
      <c r="C162" s="48"/>
      <c r="D162" s="48"/>
      <c r="E162" s="63"/>
      <c r="F162" s="48"/>
      <c r="G162" s="49"/>
      <c r="H162" s="49"/>
      <c r="I162" s="49"/>
      <c r="J162" s="49"/>
      <c r="K162" s="49"/>
      <c r="L162" s="49"/>
      <c r="M162" s="49"/>
      <c r="N162" s="49"/>
      <c r="O162" s="49"/>
      <c r="P162" s="49"/>
      <c r="Q162" s="49"/>
      <c r="R162" s="57"/>
      <c r="S162" s="58"/>
      <c r="T162" s="58"/>
      <c r="U162" s="58"/>
      <c r="V162" s="58"/>
      <c r="W162" s="58"/>
      <c r="X162" s="58"/>
      <c r="Y162" s="58"/>
      <c r="Z162" s="65"/>
      <c r="AA162" s="65"/>
      <c r="AB162" s="65"/>
      <c r="AC162" s="389"/>
      <c r="AD162" s="48"/>
      <c r="AE162" s="50"/>
    </row>
    <row r="163" spans="2:31" s="22" customFormat="1" ht="18" customHeight="1">
      <c r="B163" s="225"/>
      <c r="C163" s="51"/>
      <c r="D163" s="51"/>
      <c r="E163" s="64"/>
      <c r="F163" s="51"/>
      <c r="G163" s="52"/>
      <c r="H163" s="52"/>
      <c r="I163" s="52"/>
      <c r="J163" s="52"/>
      <c r="K163" s="52"/>
      <c r="L163" s="52"/>
      <c r="M163" s="52"/>
      <c r="N163" s="52"/>
      <c r="O163" s="52"/>
      <c r="P163" s="52"/>
      <c r="Q163" s="52"/>
      <c r="R163" s="59"/>
      <c r="S163" s="60"/>
      <c r="T163" s="60"/>
      <c r="U163" s="60"/>
      <c r="V163" s="60"/>
      <c r="W163" s="60"/>
      <c r="X163" s="60"/>
      <c r="Y163" s="60"/>
      <c r="Z163" s="392"/>
      <c r="AA163" s="392"/>
      <c r="AB163" s="394"/>
      <c r="AC163" s="390"/>
      <c r="AD163" s="51"/>
      <c r="AE163" s="53"/>
    </row>
    <row r="164" spans="2:31" s="22" customFormat="1" ht="18" customHeight="1">
      <c r="B164" s="226"/>
      <c r="C164" s="54"/>
      <c r="D164" s="54"/>
      <c r="E164" s="54"/>
      <c r="F164" s="54"/>
      <c r="G164" s="55"/>
      <c r="H164" s="55"/>
      <c r="I164" s="55"/>
      <c r="J164" s="55"/>
      <c r="K164" s="55"/>
      <c r="L164" s="55"/>
      <c r="M164" s="55"/>
      <c r="N164" s="55"/>
      <c r="O164" s="55"/>
      <c r="P164" s="55"/>
      <c r="Q164" s="55"/>
      <c r="R164" s="61"/>
      <c r="S164" s="62"/>
      <c r="T164" s="62"/>
      <c r="U164" s="62"/>
      <c r="V164" s="62"/>
      <c r="W164" s="62"/>
      <c r="X164" s="62"/>
      <c r="Y164" s="62"/>
      <c r="Z164" s="393"/>
      <c r="AA164" s="393"/>
      <c r="AB164" s="395"/>
      <c r="AC164" s="391"/>
      <c r="AD164" s="54"/>
      <c r="AE164" s="56"/>
    </row>
    <row r="165" spans="2:31" s="22" customFormat="1" ht="18" customHeight="1">
      <c r="B165" s="224">
        <v>54</v>
      </c>
      <c r="C165" s="48"/>
      <c r="D165" s="48"/>
      <c r="E165" s="63"/>
      <c r="F165" s="48"/>
      <c r="G165" s="49"/>
      <c r="H165" s="49"/>
      <c r="I165" s="49"/>
      <c r="J165" s="49"/>
      <c r="K165" s="49"/>
      <c r="L165" s="49"/>
      <c r="M165" s="49"/>
      <c r="N165" s="49"/>
      <c r="O165" s="49"/>
      <c r="P165" s="49"/>
      <c r="Q165" s="49"/>
      <c r="R165" s="57"/>
      <c r="S165" s="58"/>
      <c r="T165" s="58"/>
      <c r="U165" s="58"/>
      <c r="V165" s="58"/>
      <c r="W165" s="58"/>
      <c r="X165" s="58"/>
      <c r="Y165" s="58"/>
      <c r="Z165" s="65"/>
      <c r="AA165" s="65"/>
      <c r="AB165" s="65"/>
      <c r="AC165" s="389"/>
      <c r="AD165" s="48"/>
      <c r="AE165" s="50"/>
    </row>
    <row r="166" spans="2:31" s="22" customFormat="1" ht="18" customHeight="1">
      <c r="B166" s="225"/>
      <c r="C166" s="51"/>
      <c r="D166" s="51"/>
      <c r="E166" s="64"/>
      <c r="F166" s="51"/>
      <c r="G166" s="52"/>
      <c r="H166" s="52"/>
      <c r="I166" s="52"/>
      <c r="J166" s="52"/>
      <c r="K166" s="52"/>
      <c r="L166" s="52"/>
      <c r="M166" s="52"/>
      <c r="N166" s="52"/>
      <c r="O166" s="52"/>
      <c r="P166" s="52"/>
      <c r="Q166" s="52"/>
      <c r="R166" s="59"/>
      <c r="S166" s="60"/>
      <c r="T166" s="60"/>
      <c r="U166" s="60"/>
      <c r="V166" s="60"/>
      <c r="W166" s="60"/>
      <c r="X166" s="60"/>
      <c r="Y166" s="60"/>
      <c r="Z166" s="392"/>
      <c r="AA166" s="392"/>
      <c r="AB166" s="394"/>
      <c r="AC166" s="390"/>
      <c r="AD166" s="51"/>
      <c r="AE166" s="53"/>
    </row>
    <row r="167" spans="2:31" s="22" customFormat="1" ht="18" customHeight="1">
      <c r="B167" s="226"/>
      <c r="C167" s="54"/>
      <c r="D167" s="54"/>
      <c r="E167" s="54"/>
      <c r="F167" s="54"/>
      <c r="G167" s="55"/>
      <c r="H167" s="55"/>
      <c r="I167" s="55"/>
      <c r="J167" s="55"/>
      <c r="K167" s="55"/>
      <c r="L167" s="55"/>
      <c r="M167" s="55"/>
      <c r="N167" s="55"/>
      <c r="O167" s="55"/>
      <c r="P167" s="55"/>
      <c r="Q167" s="55"/>
      <c r="R167" s="61"/>
      <c r="S167" s="62"/>
      <c r="T167" s="62"/>
      <c r="U167" s="62"/>
      <c r="V167" s="62"/>
      <c r="W167" s="62"/>
      <c r="X167" s="62"/>
      <c r="Y167" s="62"/>
      <c r="Z167" s="393"/>
      <c r="AA167" s="393"/>
      <c r="AB167" s="395"/>
      <c r="AC167" s="391"/>
      <c r="AD167" s="54"/>
      <c r="AE167" s="56"/>
    </row>
    <row r="168" spans="2:31" s="22" customFormat="1" ht="18" customHeight="1">
      <c r="B168" s="224">
        <v>55</v>
      </c>
      <c r="C168" s="48"/>
      <c r="D168" s="48"/>
      <c r="E168" s="63"/>
      <c r="F168" s="48"/>
      <c r="G168" s="49"/>
      <c r="H168" s="49"/>
      <c r="I168" s="49"/>
      <c r="J168" s="49"/>
      <c r="K168" s="49"/>
      <c r="L168" s="49"/>
      <c r="M168" s="49"/>
      <c r="N168" s="49"/>
      <c r="O168" s="49"/>
      <c r="P168" s="49"/>
      <c r="Q168" s="49"/>
      <c r="R168" s="57"/>
      <c r="S168" s="58"/>
      <c r="T168" s="58"/>
      <c r="U168" s="58"/>
      <c r="V168" s="58"/>
      <c r="W168" s="58"/>
      <c r="X168" s="58"/>
      <c r="Y168" s="58"/>
      <c r="Z168" s="65"/>
      <c r="AA168" s="65"/>
      <c r="AB168" s="65"/>
      <c r="AC168" s="389"/>
      <c r="AD168" s="48"/>
      <c r="AE168" s="50"/>
    </row>
    <row r="169" spans="2:31" s="22" customFormat="1" ht="18" customHeight="1">
      <c r="B169" s="225"/>
      <c r="C169" s="51"/>
      <c r="D169" s="51"/>
      <c r="E169" s="64"/>
      <c r="F169" s="51"/>
      <c r="G169" s="52"/>
      <c r="H169" s="52"/>
      <c r="I169" s="52"/>
      <c r="J169" s="52"/>
      <c r="K169" s="52"/>
      <c r="L169" s="52"/>
      <c r="M169" s="52"/>
      <c r="N169" s="52"/>
      <c r="O169" s="52"/>
      <c r="P169" s="52"/>
      <c r="Q169" s="52"/>
      <c r="R169" s="59"/>
      <c r="S169" s="60"/>
      <c r="T169" s="60"/>
      <c r="U169" s="60"/>
      <c r="V169" s="60"/>
      <c r="W169" s="60"/>
      <c r="X169" s="60"/>
      <c r="Y169" s="60"/>
      <c r="Z169" s="392"/>
      <c r="AA169" s="392"/>
      <c r="AB169" s="394"/>
      <c r="AC169" s="390"/>
      <c r="AD169" s="51"/>
      <c r="AE169" s="53"/>
    </row>
    <row r="170" spans="2:31" s="22" customFormat="1" ht="18" customHeight="1">
      <c r="B170" s="226"/>
      <c r="C170" s="54"/>
      <c r="D170" s="54"/>
      <c r="E170" s="54"/>
      <c r="F170" s="54"/>
      <c r="G170" s="55"/>
      <c r="H170" s="55"/>
      <c r="I170" s="55"/>
      <c r="J170" s="55"/>
      <c r="K170" s="55"/>
      <c r="L170" s="55"/>
      <c r="M170" s="55"/>
      <c r="N170" s="55"/>
      <c r="O170" s="55"/>
      <c r="P170" s="55"/>
      <c r="Q170" s="55"/>
      <c r="R170" s="61"/>
      <c r="S170" s="62"/>
      <c r="T170" s="62"/>
      <c r="U170" s="62"/>
      <c r="V170" s="62"/>
      <c r="W170" s="62"/>
      <c r="X170" s="62"/>
      <c r="Y170" s="62"/>
      <c r="Z170" s="393"/>
      <c r="AA170" s="393"/>
      <c r="AB170" s="395"/>
      <c r="AC170" s="391"/>
      <c r="AD170" s="54"/>
      <c r="AE170" s="56"/>
    </row>
    <row r="171" spans="2:31" s="22" customFormat="1" ht="18" customHeight="1">
      <c r="B171" s="224">
        <v>56</v>
      </c>
      <c r="C171" s="48"/>
      <c r="D171" s="48"/>
      <c r="E171" s="63"/>
      <c r="F171" s="48"/>
      <c r="G171" s="49"/>
      <c r="H171" s="49"/>
      <c r="I171" s="49"/>
      <c r="J171" s="49"/>
      <c r="K171" s="49"/>
      <c r="L171" s="49"/>
      <c r="M171" s="49"/>
      <c r="N171" s="49"/>
      <c r="O171" s="49"/>
      <c r="P171" s="49"/>
      <c r="Q171" s="49"/>
      <c r="R171" s="57"/>
      <c r="S171" s="58"/>
      <c r="T171" s="58"/>
      <c r="U171" s="58"/>
      <c r="V171" s="58"/>
      <c r="W171" s="58"/>
      <c r="X171" s="58"/>
      <c r="Y171" s="58"/>
      <c r="Z171" s="65"/>
      <c r="AA171" s="65"/>
      <c r="AB171" s="65"/>
      <c r="AC171" s="389"/>
      <c r="AD171" s="48"/>
      <c r="AE171" s="50"/>
    </row>
    <row r="172" spans="2:31" s="22" customFormat="1" ht="18" customHeight="1">
      <c r="B172" s="225"/>
      <c r="C172" s="51"/>
      <c r="D172" s="51"/>
      <c r="E172" s="64"/>
      <c r="F172" s="51"/>
      <c r="G172" s="52"/>
      <c r="H172" s="52"/>
      <c r="I172" s="52"/>
      <c r="J172" s="52"/>
      <c r="K172" s="52"/>
      <c r="L172" s="52"/>
      <c r="M172" s="52"/>
      <c r="N172" s="52"/>
      <c r="O172" s="52"/>
      <c r="P172" s="52"/>
      <c r="Q172" s="52"/>
      <c r="R172" s="59"/>
      <c r="S172" s="60"/>
      <c r="T172" s="60"/>
      <c r="U172" s="60"/>
      <c r="V172" s="60"/>
      <c r="W172" s="60"/>
      <c r="X172" s="60"/>
      <c r="Y172" s="60"/>
      <c r="Z172" s="392"/>
      <c r="AA172" s="392"/>
      <c r="AB172" s="394"/>
      <c r="AC172" s="390"/>
      <c r="AD172" s="51"/>
      <c r="AE172" s="53"/>
    </row>
    <row r="173" spans="2:31" s="22" customFormat="1" ht="18" customHeight="1">
      <c r="B173" s="226"/>
      <c r="C173" s="54"/>
      <c r="D173" s="54"/>
      <c r="E173" s="54"/>
      <c r="F173" s="54"/>
      <c r="G173" s="55"/>
      <c r="H173" s="55"/>
      <c r="I173" s="55"/>
      <c r="J173" s="55"/>
      <c r="K173" s="55"/>
      <c r="L173" s="55"/>
      <c r="M173" s="55"/>
      <c r="N173" s="55"/>
      <c r="O173" s="55"/>
      <c r="P173" s="55"/>
      <c r="Q173" s="55"/>
      <c r="R173" s="61"/>
      <c r="S173" s="62"/>
      <c r="T173" s="62"/>
      <c r="U173" s="62"/>
      <c r="V173" s="62"/>
      <c r="W173" s="62"/>
      <c r="X173" s="62"/>
      <c r="Y173" s="62"/>
      <c r="Z173" s="393"/>
      <c r="AA173" s="393"/>
      <c r="AB173" s="395"/>
      <c r="AC173" s="391"/>
      <c r="AD173" s="54"/>
      <c r="AE173" s="56"/>
    </row>
    <row r="174" spans="2:31" s="22" customFormat="1" ht="18" customHeight="1">
      <c r="B174" s="224">
        <v>57</v>
      </c>
      <c r="C174" s="48"/>
      <c r="D174" s="48"/>
      <c r="E174" s="63"/>
      <c r="F174" s="48"/>
      <c r="G174" s="49"/>
      <c r="H174" s="49"/>
      <c r="I174" s="49"/>
      <c r="J174" s="49"/>
      <c r="K174" s="49"/>
      <c r="L174" s="49"/>
      <c r="M174" s="49"/>
      <c r="N174" s="49"/>
      <c r="O174" s="49"/>
      <c r="P174" s="49"/>
      <c r="Q174" s="49"/>
      <c r="R174" s="57"/>
      <c r="S174" s="58"/>
      <c r="T174" s="58"/>
      <c r="U174" s="58"/>
      <c r="V174" s="58"/>
      <c r="W174" s="58"/>
      <c r="X174" s="58"/>
      <c r="Y174" s="58"/>
      <c r="Z174" s="65"/>
      <c r="AA174" s="65"/>
      <c r="AB174" s="65"/>
      <c r="AC174" s="389"/>
      <c r="AD174" s="48"/>
      <c r="AE174" s="50"/>
    </row>
    <row r="175" spans="2:31" s="22" customFormat="1" ht="18" customHeight="1">
      <c r="B175" s="225"/>
      <c r="C175" s="51"/>
      <c r="D175" s="51"/>
      <c r="E175" s="64"/>
      <c r="F175" s="51"/>
      <c r="G175" s="52"/>
      <c r="H175" s="52"/>
      <c r="I175" s="52"/>
      <c r="J175" s="52"/>
      <c r="K175" s="52"/>
      <c r="L175" s="52"/>
      <c r="M175" s="52"/>
      <c r="N175" s="52"/>
      <c r="O175" s="52"/>
      <c r="P175" s="52"/>
      <c r="Q175" s="52"/>
      <c r="R175" s="59"/>
      <c r="S175" s="60"/>
      <c r="T175" s="60"/>
      <c r="U175" s="60"/>
      <c r="V175" s="60"/>
      <c r="W175" s="60"/>
      <c r="X175" s="60"/>
      <c r="Y175" s="60"/>
      <c r="Z175" s="392"/>
      <c r="AA175" s="392"/>
      <c r="AB175" s="394"/>
      <c r="AC175" s="390"/>
      <c r="AD175" s="51"/>
      <c r="AE175" s="53"/>
    </row>
    <row r="176" spans="2:31" s="22" customFormat="1" ht="18" customHeight="1">
      <c r="B176" s="226"/>
      <c r="C176" s="54"/>
      <c r="D176" s="54"/>
      <c r="E176" s="54"/>
      <c r="F176" s="54"/>
      <c r="G176" s="55"/>
      <c r="H176" s="55"/>
      <c r="I176" s="55"/>
      <c r="J176" s="55"/>
      <c r="K176" s="55"/>
      <c r="L176" s="55"/>
      <c r="M176" s="55"/>
      <c r="N176" s="55"/>
      <c r="O176" s="55"/>
      <c r="P176" s="55"/>
      <c r="Q176" s="55"/>
      <c r="R176" s="61"/>
      <c r="S176" s="62"/>
      <c r="T176" s="62"/>
      <c r="U176" s="62"/>
      <c r="V176" s="62"/>
      <c r="W176" s="62"/>
      <c r="X176" s="62"/>
      <c r="Y176" s="62"/>
      <c r="Z176" s="393"/>
      <c r="AA176" s="393"/>
      <c r="AB176" s="395"/>
      <c r="AC176" s="391"/>
      <c r="AD176" s="54"/>
      <c r="AE176" s="56"/>
    </row>
    <row r="177" spans="2:31" s="22" customFormat="1" ht="18" customHeight="1">
      <c r="B177" s="224">
        <v>58</v>
      </c>
      <c r="C177" s="48"/>
      <c r="D177" s="48"/>
      <c r="E177" s="63"/>
      <c r="F177" s="48"/>
      <c r="G177" s="49"/>
      <c r="H177" s="49"/>
      <c r="I177" s="49"/>
      <c r="J177" s="49"/>
      <c r="K177" s="49"/>
      <c r="L177" s="49"/>
      <c r="M177" s="49"/>
      <c r="N177" s="49"/>
      <c r="O177" s="49"/>
      <c r="P177" s="49"/>
      <c r="Q177" s="49"/>
      <c r="R177" s="57"/>
      <c r="S177" s="58"/>
      <c r="T177" s="58"/>
      <c r="U177" s="58"/>
      <c r="V177" s="58"/>
      <c r="W177" s="58"/>
      <c r="X177" s="58"/>
      <c r="Y177" s="58"/>
      <c r="Z177" s="65"/>
      <c r="AA177" s="65"/>
      <c r="AB177" s="65"/>
      <c r="AC177" s="389"/>
      <c r="AD177" s="48"/>
      <c r="AE177" s="50"/>
    </row>
    <row r="178" spans="2:31" s="22" customFormat="1" ht="18" customHeight="1">
      <c r="B178" s="225"/>
      <c r="C178" s="51"/>
      <c r="D178" s="51"/>
      <c r="E178" s="64"/>
      <c r="F178" s="51"/>
      <c r="G178" s="52"/>
      <c r="H178" s="52"/>
      <c r="I178" s="52"/>
      <c r="J178" s="52"/>
      <c r="K178" s="52"/>
      <c r="L178" s="52"/>
      <c r="M178" s="52"/>
      <c r="N178" s="52"/>
      <c r="O178" s="52"/>
      <c r="P178" s="52"/>
      <c r="Q178" s="52"/>
      <c r="R178" s="59"/>
      <c r="S178" s="60"/>
      <c r="T178" s="60"/>
      <c r="U178" s="60"/>
      <c r="V178" s="60"/>
      <c r="W178" s="60"/>
      <c r="X178" s="60"/>
      <c r="Y178" s="60"/>
      <c r="Z178" s="392"/>
      <c r="AA178" s="392"/>
      <c r="AB178" s="394"/>
      <c r="AC178" s="390"/>
      <c r="AD178" s="51"/>
      <c r="AE178" s="53"/>
    </row>
    <row r="179" spans="2:31" s="22" customFormat="1" ht="18" customHeight="1">
      <c r="B179" s="226"/>
      <c r="C179" s="54"/>
      <c r="D179" s="54"/>
      <c r="E179" s="54"/>
      <c r="F179" s="54"/>
      <c r="G179" s="55"/>
      <c r="H179" s="55"/>
      <c r="I179" s="55"/>
      <c r="J179" s="55"/>
      <c r="K179" s="55"/>
      <c r="L179" s="55"/>
      <c r="M179" s="55"/>
      <c r="N179" s="55"/>
      <c r="O179" s="55"/>
      <c r="P179" s="55"/>
      <c r="Q179" s="55"/>
      <c r="R179" s="61"/>
      <c r="S179" s="62"/>
      <c r="T179" s="62"/>
      <c r="U179" s="62"/>
      <c r="V179" s="62"/>
      <c r="W179" s="62"/>
      <c r="X179" s="62"/>
      <c r="Y179" s="62"/>
      <c r="Z179" s="393"/>
      <c r="AA179" s="393"/>
      <c r="AB179" s="395"/>
      <c r="AC179" s="391"/>
      <c r="AD179" s="54"/>
      <c r="AE179" s="56"/>
    </row>
    <row r="180" spans="2:31" s="22" customFormat="1" ht="18" customHeight="1">
      <c r="B180" s="224">
        <v>59</v>
      </c>
      <c r="C180" s="48"/>
      <c r="D180" s="48"/>
      <c r="E180" s="63"/>
      <c r="F180" s="48"/>
      <c r="G180" s="49"/>
      <c r="H180" s="49"/>
      <c r="I180" s="49"/>
      <c r="J180" s="49"/>
      <c r="K180" s="49"/>
      <c r="L180" s="49"/>
      <c r="M180" s="49"/>
      <c r="N180" s="49"/>
      <c r="O180" s="49"/>
      <c r="P180" s="49"/>
      <c r="Q180" s="49"/>
      <c r="R180" s="57"/>
      <c r="S180" s="58"/>
      <c r="T180" s="58"/>
      <c r="U180" s="58"/>
      <c r="V180" s="58"/>
      <c r="W180" s="58"/>
      <c r="X180" s="58"/>
      <c r="Y180" s="58"/>
      <c r="Z180" s="65"/>
      <c r="AA180" s="65"/>
      <c r="AB180" s="65"/>
      <c r="AC180" s="389"/>
      <c r="AD180" s="48"/>
      <c r="AE180" s="50"/>
    </row>
    <row r="181" spans="2:31" s="22" customFormat="1" ht="18" customHeight="1">
      <c r="B181" s="225"/>
      <c r="C181" s="51"/>
      <c r="D181" s="51"/>
      <c r="E181" s="64"/>
      <c r="F181" s="51"/>
      <c r="G181" s="52"/>
      <c r="H181" s="52"/>
      <c r="I181" s="52"/>
      <c r="J181" s="52"/>
      <c r="K181" s="52"/>
      <c r="L181" s="52"/>
      <c r="M181" s="52"/>
      <c r="N181" s="52"/>
      <c r="O181" s="52"/>
      <c r="P181" s="52"/>
      <c r="Q181" s="52"/>
      <c r="R181" s="59"/>
      <c r="S181" s="60"/>
      <c r="T181" s="60"/>
      <c r="U181" s="60"/>
      <c r="V181" s="60"/>
      <c r="W181" s="60"/>
      <c r="X181" s="60"/>
      <c r="Y181" s="60"/>
      <c r="Z181" s="392"/>
      <c r="AA181" s="392"/>
      <c r="AB181" s="394"/>
      <c r="AC181" s="390"/>
      <c r="AD181" s="51"/>
      <c r="AE181" s="53"/>
    </row>
    <row r="182" spans="2:31" s="22" customFormat="1" ht="18" customHeight="1">
      <c r="B182" s="226"/>
      <c r="C182" s="54"/>
      <c r="D182" s="54"/>
      <c r="E182" s="54"/>
      <c r="F182" s="54"/>
      <c r="G182" s="55"/>
      <c r="H182" s="55"/>
      <c r="I182" s="55"/>
      <c r="J182" s="55"/>
      <c r="K182" s="55"/>
      <c r="L182" s="55"/>
      <c r="M182" s="55"/>
      <c r="N182" s="55"/>
      <c r="O182" s="55"/>
      <c r="P182" s="55"/>
      <c r="Q182" s="55"/>
      <c r="R182" s="61"/>
      <c r="S182" s="62"/>
      <c r="T182" s="62"/>
      <c r="U182" s="62"/>
      <c r="V182" s="62"/>
      <c r="W182" s="62"/>
      <c r="X182" s="62"/>
      <c r="Y182" s="62"/>
      <c r="Z182" s="393"/>
      <c r="AA182" s="393"/>
      <c r="AB182" s="395"/>
      <c r="AC182" s="391"/>
      <c r="AD182" s="54"/>
      <c r="AE182" s="56"/>
    </row>
    <row r="183" spans="2:31" s="22" customFormat="1" ht="18" customHeight="1">
      <c r="B183" s="224">
        <v>60</v>
      </c>
      <c r="C183" s="48"/>
      <c r="D183" s="48"/>
      <c r="E183" s="63"/>
      <c r="F183" s="48"/>
      <c r="G183" s="49"/>
      <c r="H183" s="49"/>
      <c r="I183" s="49"/>
      <c r="J183" s="49"/>
      <c r="K183" s="49"/>
      <c r="L183" s="49"/>
      <c r="M183" s="49"/>
      <c r="N183" s="49"/>
      <c r="O183" s="49"/>
      <c r="P183" s="49"/>
      <c r="Q183" s="49"/>
      <c r="R183" s="57"/>
      <c r="S183" s="58"/>
      <c r="T183" s="58"/>
      <c r="U183" s="58"/>
      <c r="V183" s="58"/>
      <c r="W183" s="58"/>
      <c r="X183" s="58"/>
      <c r="Y183" s="58"/>
      <c r="Z183" s="65"/>
      <c r="AA183" s="65"/>
      <c r="AB183" s="65"/>
      <c r="AC183" s="389"/>
      <c r="AD183" s="48"/>
      <c r="AE183" s="50"/>
    </row>
    <row r="184" spans="2:31" s="22" customFormat="1" ht="18" customHeight="1">
      <c r="B184" s="225"/>
      <c r="C184" s="51"/>
      <c r="D184" s="51"/>
      <c r="E184" s="64"/>
      <c r="F184" s="51"/>
      <c r="G184" s="52"/>
      <c r="H184" s="52"/>
      <c r="I184" s="52"/>
      <c r="J184" s="52"/>
      <c r="K184" s="52"/>
      <c r="L184" s="52"/>
      <c r="M184" s="52"/>
      <c r="N184" s="52"/>
      <c r="O184" s="52"/>
      <c r="P184" s="52"/>
      <c r="Q184" s="52"/>
      <c r="R184" s="59"/>
      <c r="S184" s="60"/>
      <c r="T184" s="60"/>
      <c r="U184" s="60"/>
      <c r="V184" s="60"/>
      <c r="W184" s="60"/>
      <c r="X184" s="60"/>
      <c r="Y184" s="60"/>
      <c r="Z184" s="392"/>
      <c r="AA184" s="392"/>
      <c r="AB184" s="394"/>
      <c r="AC184" s="390"/>
      <c r="AD184" s="51"/>
      <c r="AE184" s="53"/>
    </row>
    <row r="185" spans="2:31" s="22" customFormat="1" ht="18" customHeight="1">
      <c r="B185" s="226"/>
      <c r="C185" s="54"/>
      <c r="D185" s="54"/>
      <c r="E185" s="54"/>
      <c r="F185" s="54"/>
      <c r="G185" s="55"/>
      <c r="H185" s="55"/>
      <c r="I185" s="55"/>
      <c r="J185" s="55"/>
      <c r="K185" s="55"/>
      <c r="L185" s="55"/>
      <c r="M185" s="55"/>
      <c r="N185" s="55"/>
      <c r="O185" s="55"/>
      <c r="P185" s="55"/>
      <c r="Q185" s="55"/>
      <c r="R185" s="61"/>
      <c r="S185" s="62"/>
      <c r="T185" s="62"/>
      <c r="U185" s="62"/>
      <c r="V185" s="62"/>
      <c r="W185" s="62"/>
      <c r="X185" s="62"/>
      <c r="Y185" s="62"/>
      <c r="Z185" s="393"/>
      <c r="AA185" s="393"/>
      <c r="AB185" s="395"/>
      <c r="AC185" s="391"/>
      <c r="AD185" s="54"/>
      <c r="AE185" s="56"/>
    </row>
    <row r="186" spans="2:31" s="22" customFormat="1" ht="18" customHeight="1">
      <c r="B186" s="224">
        <v>61</v>
      </c>
      <c r="C186" s="48"/>
      <c r="D186" s="48"/>
      <c r="E186" s="63"/>
      <c r="F186" s="48"/>
      <c r="G186" s="49"/>
      <c r="H186" s="49"/>
      <c r="I186" s="49"/>
      <c r="J186" s="49"/>
      <c r="K186" s="49"/>
      <c r="L186" s="49"/>
      <c r="M186" s="49"/>
      <c r="N186" s="49"/>
      <c r="O186" s="49"/>
      <c r="P186" s="49"/>
      <c r="Q186" s="49"/>
      <c r="R186" s="57"/>
      <c r="S186" s="58"/>
      <c r="T186" s="58"/>
      <c r="U186" s="58"/>
      <c r="V186" s="58"/>
      <c r="W186" s="58"/>
      <c r="X186" s="58"/>
      <c r="Y186" s="58"/>
      <c r="Z186" s="65"/>
      <c r="AA186" s="65"/>
      <c r="AB186" s="65"/>
      <c r="AC186" s="389"/>
      <c r="AD186" s="48"/>
      <c r="AE186" s="50"/>
    </row>
    <row r="187" spans="2:31" s="22" customFormat="1" ht="18" customHeight="1">
      <c r="B187" s="225"/>
      <c r="C187" s="51"/>
      <c r="D187" s="51"/>
      <c r="E187" s="64"/>
      <c r="F187" s="51"/>
      <c r="G187" s="52"/>
      <c r="H187" s="52"/>
      <c r="I187" s="52"/>
      <c r="J187" s="52"/>
      <c r="K187" s="52"/>
      <c r="L187" s="52"/>
      <c r="M187" s="52"/>
      <c r="N187" s="52"/>
      <c r="O187" s="52"/>
      <c r="P187" s="52"/>
      <c r="Q187" s="52"/>
      <c r="R187" s="59"/>
      <c r="S187" s="60"/>
      <c r="T187" s="60"/>
      <c r="U187" s="60"/>
      <c r="V187" s="60"/>
      <c r="W187" s="60"/>
      <c r="X187" s="60"/>
      <c r="Y187" s="60"/>
      <c r="Z187" s="392"/>
      <c r="AA187" s="392"/>
      <c r="AB187" s="394"/>
      <c r="AC187" s="390"/>
      <c r="AD187" s="51"/>
      <c r="AE187" s="53"/>
    </row>
    <row r="188" spans="2:31" s="22" customFormat="1" ht="18" customHeight="1">
      <c r="B188" s="226"/>
      <c r="C188" s="54"/>
      <c r="D188" s="54"/>
      <c r="E188" s="54"/>
      <c r="F188" s="54"/>
      <c r="G188" s="55"/>
      <c r="H188" s="55"/>
      <c r="I188" s="55"/>
      <c r="J188" s="55"/>
      <c r="K188" s="55"/>
      <c r="L188" s="55"/>
      <c r="M188" s="55"/>
      <c r="N188" s="55"/>
      <c r="O188" s="55"/>
      <c r="P188" s="55"/>
      <c r="Q188" s="55"/>
      <c r="R188" s="61"/>
      <c r="S188" s="62"/>
      <c r="T188" s="62"/>
      <c r="U188" s="62"/>
      <c r="V188" s="62"/>
      <c r="W188" s="62"/>
      <c r="X188" s="62"/>
      <c r="Y188" s="62"/>
      <c r="Z188" s="393"/>
      <c r="AA188" s="393"/>
      <c r="AB188" s="395"/>
      <c r="AC188" s="391"/>
      <c r="AD188" s="54"/>
      <c r="AE188" s="56"/>
    </row>
    <row r="189" spans="2:31" s="22" customFormat="1" ht="18" customHeight="1">
      <c r="B189" s="224">
        <v>62</v>
      </c>
      <c r="C189" s="48"/>
      <c r="D189" s="48"/>
      <c r="E189" s="63"/>
      <c r="F189" s="48"/>
      <c r="G189" s="49"/>
      <c r="H189" s="49"/>
      <c r="I189" s="49"/>
      <c r="J189" s="49"/>
      <c r="K189" s="49"/>
      <c r="L189" s="49"/>
      <c r="M189" s="49"/>
      <c r="N189" s="49"/>
      <c r="O189" s="49"/>
      <c r="P189" s="49"/>
      <c r="Q189" s="49"/>
      <c r="R189" s="57"/>
      <c r="S189" s="58"/>
      <c r="T189" s="58"/>
      <c r="U189" s="58"/>
      <c r="V189" s="58"/>
      <c r="W189" s="58"/>
      <c r="X189" s="58"/>
      <c r="Y189" s="58"/>
      <c r="Z189" s="65"/>
      <c r="AA189" s="65"/>
      <c r="AB189" s="65"/>
      <c r="AC189" s="389"/>
      <c r="AD189" s="48"/>
      <c r="AE189" s="50"/>
    </row>
    <row r="190" spans="2:31" s="22" customFormat="1" ht="18" customHeight="1">
      <c r="B190" s="225"/>
      <c r="C190" s="51"/>
      <c r="D190" s="51"/>
      <c r="E190" s="64"/>
      <c r="F190" s="51"/>
      <c r="G190" s="52"/>
      <c r="H190" s="52"/>
      <c r="I190" s="52"/>
      <c r="J190" s="52"/>
      <c r="K190" s="52"/>
      <c r="L190" s="52"/>
      <c r="M190" s="52"/>
      <c r="N190" s="52"/>
      <c r="O190" s="52"/>
      <c r="P190" s="52"/>
      <c r="Q190" s="52"/>
      <c r="R190" s="59"/>
      <c r="S190" s="60"/>
      <c r="T190" s="60"/>
      <c r="U190" s="60"/>
      <c r="V190" s="60"/>
      <c r="W190" s="60"/>
      <c r="X190" s="60"/>
      <c r="Y190" s="60"/>
      <c r="Z190" s="392"/>
      <c r="AA190" s="392"/>
      <c r="AB190" s="394"/>
      <c r="AC190" s="390"/>
      <c r="AD190" s="51"/>
      <c r="AE190" s="53"/>
    </row>
    <row r="191" spans="2:31" s="22" customFormat="1" ht="18" customHeight="1">
      <c r="B191" s="226"/>
      <c r="C191" s="54"/>
      <c r="D191" s="54"/>
      <c r="E191" s="54"/>
      <c r="F191" s="54"/>
      <c r="G191" s="55"/>
      <c r="H191" s="55"/>
      <c r="I191" s="55"/>
      <c r="J191" s="55"/>
      <c r="K191" s="55"/>
      <c r="L191" s="55"/>
      <c r="M191" s="55"/>
      <c r="N191" s="55"/>
      <c r="O191" s="55"/>
      <c r="P191" s="55"/>
      <c r="Q191" s="55"/>
      <c r="R191" s="61"/>
      <c r="S191" s="62"/>
      <c r="T191" s="62"/>
      <c r="U191" s="62"/>
      <c r="V191" s="62"/>
      <c r="W191" s="62"/>
      <c r="X191" s="62"/>
      <c r="Y191" s="62"/>
      <c r="Z191" s="393"/>
      <c r="AA191" s="393"/>
      <c r="AB191" s="395"/>
      <c r="AC191" s="391"/>
      <c r="AD191" s="54"/>
      <c r="AE191" s="56"/>
    </row>
    <row r="192" spans="2:31" s="22" customFormat="1" ht="18" customHeight="1">
      <c r="B192" s="224">
        <v>63</v>
      </c>
      <c r="C192" s="48"/>
      <c r="D192" s="48"/>
      <c r="E192" s="63"/>
      <c r="F192" s="48"/>
      <c r="G192" s="49"/>
      <c r="H192" s="49"/>
      <c r="I192" s="49"/>
      <c r="J192" s="49"/>
      <c r="K192" s="49"/>
      <c r="L192" s="49"/>
      <c r="M192" s="49"/>
      <c r="N192" s="49"/>
      <c r="O192" s="49"/>
      <c r="P192" s="49"/>
      <c r="Q192" s="49"/>
      <c r="R192" s="57"/>
      <c r="S192" s="58"/>
      <c r="T192" s="58"/>
      <c r="U192" s="58"/>
      <c r="V192" s="58"/>
      <c r="W192" s="58"/>
      <c r="X192" s="58"/>
      <c r="Y192" s="58"/>
      <c r="Z192" s="65"/>
      <c r="AA192" s="65"/>
      <c r="AB192" s="65"/>
      <c r="AC192" s="389"/>
      <c r="AD192" s="48"/>
      <c r="AE192" s="50"/>
    </row>
    <row r="193" spans="2:31" s="22" customFormat="1" ht="18" customHeight="1">
      <c r="B193" s="225"/>
      <c r="C193" s="51"/>
      <c r="D193" s="51"/>
      <c r="E193" s="64"/>
      <c r="F193" s="51"/>
      <c r="G193" s="52"/>
      <c r="H193" s="52"/>
      <c r="I193" s="52"/>
      <c r="J193" s="52"/>
      <c r="K193" s="52"/>
      <c r="L193" s="52"/>
      <c r="M193" s="52"/>
      <c r="N193" s="52"/>
      <c r="O193" s="52"/>
      <c r="P193" s="52"/>
      <c r="Q193" s="52"/>
      <c r="R193" s="59"/>
      <c r="S193" s="60"/>
      <c r="T193" s="60"/>
      <c r="U193" s="60"/>
      <c r="V193" s="60"/>
      <c r="W193" s="60"/>
      <c r="X193" s="60"/>
      <c r="Y193" s="60"/>
      <c r="Z193" s="392"/>
      <c r="AA193" s="392"/>
      <c r="AB193" s="394"/>
      <c r="AC193" s="390"/>
      <c r="AD193" s="51"/>
      <c r="AE193" s="53"/>
    </row>
    <row r="194" spans="2:31" s="22" customFormat="1" ht="18" customHeight="1">
      <c r="B194" s="226"/>
      <c r="C194" s="54"/>
      <c r="D194" s="54"/>
      <c r="E194" s="54"/>
      <c r="F194" s="54"/>
      <c r="G194" s="55"/>
      <c r="H194" s="55"/>
      <c r="I194" s="55"/>
      <c r="J194" s="55"/>
      <c r="K194" s="55"/>
      <c r="L194" s="55"/>
      <c r="M194" s="55"/>
      <c r="N194" s="55"/>
      <c r="O194" s="55"/>
      <c r="P194" s="55"/>
      <c r="Q194" s="55"/>
      <c r="R194" s="61"/>
      <c r="S194" s="62"/>
      <c r="T194" s="62"/>
      <c r="U194" s="62"/>
      <c r="V194" s="62"/>
      <c r="W194" s="62"/>
      <c r="X194" s="62"/>
      <c r="Y194" s="62"/>
      <c r="Z194" s="393"/>
      <c r="AA194" s="393"/>
      <c r="AB194" s="395"/>
      <c r="AC194" s="391"/>
      <c r="AD194" s="54"/>
      <c r="AE194" s="56"/>
    </row>
    <row r="195" spans="2:31" s="22" customFormat="1" ht="18" customHeight="1">
      <c r="B195" s="224">
        <v>64</v>
      </c>
      <c r="C195" s="48"/>
      <c r="D195" s="48"/>
      <c r="E195" s="63"/>
      <c r="F195" s="48"/>
      <c r="G195" s="49"/>
      <c r="H195" s="49"/>
      <c r="I195" s="49"/>
      <c r="J195" s="49"/>
      <c r="K195" s="49"/>
      <c r="L195" s="49"/>
      <c r="M195" s="49"/>
      <c r="N195" s="49"/>
      <c r="O195" s="49"/>
      <c r="P195" s="49"/>
      <c r="Q195" s="49"/>
      <c r="R195" s="57"/>
      <c r="S195" s="58"/>
      <c r="T195" s="58"/>
      <c r="U195" s="58"/>
      <c r="V195" s="58"/>
      <c r="W195" s="58"/>
      <c r="X195" s="58"/>
      <c r="Y195" s="58"/>
      <c r="Z195" s="65"/>
      <c r="AA195" s="65"/>
      <c r="AB195" s="65"/>
      <c r="AC195" s="389"/>
      <c r="AD195" s="48"/>
      <c r="AE195" s="50"/>
    </row>
    <row r="196" spans="2:31" s="22" customFormat="1" ht="18" customHeight="1">
      <c r="B196" s="225"/>
      <c r="C196" s="51"/>
      <c r="D196" s="51"/>
      <c r="E196" s="64"/>
      <c r="F196" s="51"/>
      <c r="G196" s="52"/>
      <c r="H196" s="52"/>
      <c r="I196" s="52"/>
      <c r="J196" s="52"/>
      <c r="K196" s="52"/>
      <c r="L196" s="52"/>
      <c r="M196" s="52"/>
      <c r="N196" s="52"/>
      <c r="O196" s="52"/>
      <c r="P196" s="52"/>
      <c r="Q196" s="52"/>
      <c r="R196" s="59"/>
      <c r="S196" s="60"/>
      <c r="T196" s="60"/>
      <c r="U196" s="60"/>
      <c r="V196" s="60"/>
      <c r="W196" s="60"/>
      <c r="X196" s="60"/>
      <c r="Y196" s="60"/>
      <c r="Z196" s="392"/>
      <c r="AA196" s="392"/>
      <c r="AB196" s="394"/>
      <c r="AC196" s="390"/>
      <c r="AD196" s="51"/>
      <c r="AE196" s="53"/>
    </row>
    <row r="197" spans="2:31" s="22" customFormat="1" ht="18" customHeight="1">
      <c r="B197" s="226"/>
      <c r="C197" s="54"/>
      <c r="D197" s="54"/>
      <c r="E197" s="54"/>
      <c r="F197" s="54"/>
      <c r="G197" s="55"/>
      <c r="H197" s="55"/>
      <c r="I197" s="55"/>
      <c r="J197" s="55"/>
      <c r="K197" s="55"/>
      <c r="L197" s="55"/>
      <c r="M197" s="55"/>
      <c r="N197" s="55"/>
      <c r="O197" s="55"/>
      <c r="P197" s="55"/>
      <c r="Q197" s="55"/>
      <c r="R197" s="61"/>
      <c r="S197" s="62"/>
      <c r="T197" s="62"/>
      <c r="U197" s="62"/>
      <c r="V197" s="62"/>
      <c r="W197" s="62"/>
      <c r="X197" s="62"/>
      <c r="Y197" s="62"/>
      <c r="Z197" s="393"/>
      <c r="AA197" s="393"/>
      <c r="AB197" s="395"/>
      <c r="AC197" s="391"/>
      <c r="AD197" s="54"/>
      <c r="AE197" s="56"/>
    </row>
    <row r="198" spans="2:31" s="22" customFormat="1" ht="18" customHeight="1">
      <c r="B198" s="224">
        <v>65</v>
      </c>
      <c r="C198" s="48"/>
      <c r="D198" s="48"/>
      <c r="E198" s="63"/>
      <c r="F198" s="48"/>
      <c r="G198" s="49"/>
      <c r="H198" s="49"/>
      <c r="I198" s="49"/>
      <c r="J198" s="49"/>
      <c r="K198" s="49"/>
      <c r="L198" s="49"/>
      <c r="M198" s="49"/>
      <c r="N198" s="49"/>
      <c r="O198" s="49"/>
      <c r="P198" s="49"/>
      <c r="Q198" s="49"/>
      <c r="R198" s="57"/>
      <c r="S198" s="58"/>
      <c r="T198" s="58"/>
      <c r="U198" s="58"/>
      <c r="V198" s="58"/>
      <c r="W198" s="58"/>
      <c r="X198" s="58"/>
      <c r="Y198" s="58"/>
      <c r="Z198" s="65"/>
      <c r="AA198" s="65"/>
      <c r="AB198" s="65"/>
      <c r="AC198" s="389"/>
      <c r="AD198" s="48"/>
      <c r="AE198" s="50"/>
    </row>
    <row r="199" spans="2:31" s="22" customFormat="1" ht="18" customHeight="1">
      <c r="B199" s="225"/>
      <c r="C199" s="51"/>
      <c r="D199" s="51"/>
      <c r="E199" s="64"/>
      <c r="F199" s="51"/>
      <c r="G199" s="52"/>
      <c r="H199" s="52"/>
      <c r="I199" s="52"/>
      <c r="J199" s="52"/>
      <c r="K199" s="52"/>
      <c r="L199" s="52"/>
      <c r="M199" s="52"/>
      <c r="N199" s="52"/>
      <c r="O199" s="52"/>
      <c r="P199" s="52"/>
      <c r="Q199" s="52"/>
      <c r="R199" s="59"/>
      <c r="S199" s="60"/>
      <c r="T199" s="60"/>
      <c r="U199" s="60"/>
      <c r="V199" s="60"/>
      <c r="W199" s="60"/>
      <c r="X199" s="60"/>
      <c r="Y199" s="60"/>
      <c r="Z199" s="392"/>
      <c r="AA199" s="392"/>
      <c r="AB199" s="394"/>
      <c r="AC199" s="390"/>
      <c r="AD199" s="51"/>
      <c r="AE199" s="53"/>
    </row>
    <row r="200" spans="2:31" s="22" customFormat="1" ht="18" customHeight="1">
      <c r="B200" s="226"/>
      <c r="C200" s="54"/>
      <c r="D200" s="54"/>
      <c r="E200" s="54"/>
      <c r="F200" s="54"/>
      <c r="G200" s="55"/>
      <c r="H200" s="55"/>
      <c r="I200" s="55"/>
      <c r="J200" s="55"/>
      <c r="K200" s="55"/>
      <c r="L200" s="55"/>
      <c r="M200" s="55"/>
      <c r="N200" s="55"/>
      <c r="O200" s="55"/>
      <c r="P200" s="55"/>
      <c r="Q200" s="55"/>
      <c r="R200" s="61"/>
      <c r="S200" s="62"/>
      <c r="T200" s="62"/>
      <c r="U200" s="62"/>
      <c r="V200" s="62"/>
      <c r="W200" s="62"/>
      <c r="X200" s="62"/>
      <c r="Y200" s="62"/>
      <c r="Z200" s="393"/>
      <c r="AA200" s="393"/>
      <c r="AB200" s="395"/>
      <c r="AC200" s="391"/>
      <c r="AD200" s="54"/>
      <c r="AE200" s="56"/>
    </row>
    <row r="201" spans="2:31" s="22" customFormat="1" ht="18" customHeight="1">
      <c r="B201" s="224">
        <v>66</v>
      </c>
      <c r="C201" s="48"/>
      <c r="D201" s="48"/>
      <c r="E201" s="63"/>
      <c r="F201" s="48"/>
      <c r="G201" s="49"/>
      <c r="H201" s="49"/>
      <c r="I201" s="49"/>
      <c r="J201" s="49"/>
      <c r="K201" s="49"/>
      <c r="L201" s="49"/>
      <c r="M201" s="49"/>
      <c r="N201" s="49"/>
      <c r="O201" s="49"/>
      <c r="P201" s="49"/>
      <c r="Q201" s="49"/>
      <c r="R201" s="57"/>
      <c r="S201" s="58"/>
      <c r="T201" s="58"/>
      <c r="U201" s="58"/>
      <c r="V201" s="58"/>
      <c r="W201" s="58"/>
      <c r="X201" s="58"/>
      <c r="Y201" s="58"/>
      <c r="Z201" s="65"/>
      <c r="AA201" s="65"/>
      <c r="AB201" s="65"/>
      <c r="AC201" s="389"/>
      <c r="AD201" s="48"/>
      <c r="AE201" s="50"/>
    </row>
    <row r="202" spans="2:31" s="22" customFormat="1" ht="18" customHeight="1">
      <c r="B202" s="225"/>
      <c r="C202" s="51"/>
      <c r="D202" s="51"/>
      <c r="E202" s="64"/>
      <c r="F202" s="51"/>
      <c r="G202" s="52"/>
      <c r="H202" s="52"/>
      <c r="I202" s="52"/>
      <c r="J202" s="52"/>
      <c r="K202" s="52"/>
      <c r="L202" s="52"/>
      <c r="M202" s="52"/>
      <c r="N202" s="52"/>
      <c r="O202" s="52"/>
      <c r="P202" s="52"/>
      <c r="Q202" s="52"/>
      <c r="R202" s="59"/>
      <c r="S202" s="60"/>
      <c r="T202" s="60"/>
      <c r="U202" s="60"/>
      <c r="V202" s="60"/>
      <c r="W202" s="60"/>
      <c r="X202" s="60"/>
      <c r="Y202" s="60"/>
      <c r="Z202" s="392"/>
      <c r="AA202" s="392"/>
      <c r="AB202" s="394"/>
      <c r="AC202" s="390"/>
      <c r="AD202" s="51"/>
      <c r="AE202" s="53"/>
    </row>
    <row r="203" spans="2:31" s="22" customFormat="1" ht="18" customHeight="1">
      <c r="B203" s="226"/>
      <c r="C203" s="54"/>
      <c r="D203" s="54"/>
      <c r="E203" s="54"/>
      <c r="F203" s="54"/>
      <c r="G203" s="55"/>
      <c r="H203" s="55"/>
      <c r="I203" s="55"/>
      <c r="J203" s="55"/>
      <c r="K203" s="55"/>
      <c r="L203" s="55"/>
      <c r="M203" s="55"/>
      <c r="N203" s="55"/>
      <c r="O203" s="55"/>
      <c r="P203" s="55"/>
      <c r="Q203" s="55"/>
      <c r="R203" s="61"/>
      <c r="S203" s="62"/>
      <c r="T203" s="62"/>
      <c r="U203" s="62"/>
      <c r="V203" s="62"/>
      <c r="W203" s="62"/>
      <c r="X203" s="62"/>
      <c r="Y203" s="62"/>
      <c r="Z203" s="393"/>
      <c r="AA203" s="393"/>
      <c r="AB203" s="395"/>
      <c r="AC203" s="391"/>
      <c r="AD203" s="54"/>
      <c r="AE203" s="56"/>
    </row>
    <row r="204" spans="2:31" s="22" customFormat="1" ht="18" customHeight="1">
      <c r="B204" s="224">
        <v>67</v>
      </c>
      <c r="C204" s="48"/>
      <c r="D204" s="48"/>
      <c r="E204" s="63"/>
      <c r="F204" s="48"/>
      <c r="G204" s="49"/>
      <c r="H204" s="49"/>
      <c r="I204" s="49"/>
      <c r="J204" s="49"/>
      <c r="K204" s="49"/>
      <c r="L204" s="49"/>
      <c r="M204" s="49"/>
      <c r="N204" s="49"/>
      <c r="O204" s="49"/>
      <c r="P204" s="49"/>
      <c r="Q204" s="49"/>
      <c r="R204" s="57"/>
      <c r="S204" s="58"/>
      <c r="T204" s="58"/>
      <c r="U204" s="58"/>
      <c r="V204" s="58"/>
      <c r="W204" s="58"/>
      <c r="X204" s="58"/>
      <c r="Y204" s="58"/>
      <c r="Z204" s="65"/>
      <c r="AA204" s="65"/>
      <c r="AB204" s="65"/>
      <c r="AC204" s="389"/>
      <c r="AD204" s="48"/>
      <c r="AE204" s="50"/>
    </row>
    <row r="205" spans="2:31" s="22" customFormat="1" ht="18" customHeight="1">
      <c r="B205" s="225"/>
      <c r="C205" s="51"/>
      <c r="D205" s="51"/>
      <c r="E205" s="64"/>
      <c r="F205" s="51"/>
      <c r="G205" s="52"/>
      <c r="H205" s="52"/>
      <c r="I205" s="52"/>
      <c r="J205" s="52"/>
      <c r="K205" s="52"/>
      <c r="L205" s="52"/>
      <c r="M205" s="52"/>
      <c r="N205" s="52"/>
      <c r="O205" s="52"/>
      <c r="P205" s="52"/>
      <c r="Q205" s="52"/>
      <c r="R205" s="59"/>
      <c r="S205" s="60"/>
      <c r="T205" s="60"/>
      <c r="U205" s="60"/>
      <c r="V205" s="60"/>
      <c r="W205" s="60"/>
      <c r="X205" s="60"/>
      <c r="Y205" s="60"/>
      <c r="Z205" s="392"/>
      <c r="AA205" s="392"/>
      <c r="AB205" s="394"/>
      <c r="AC205" s="390"/>
      <c r="AD205" s="51"/>
      <c r="AE205" s="53"/>
    </row>
    <row r="206" spans="2:31" s="22" customFormat="1" ht="18" customHeight="1">
      <c r="B206" s="226"/>
      <c r="C206" s="54"/>
      <c r="D206" s="54"/>
      <c r="E206" s="54"/>
      <c r="F206" s="54"/>
      <c r="G206" s="55"/>
      <c r="H206" s="55"/>
      <c r="I206" s="55"/>
      <c r="J206" s="55"/>
      <c r="K206" s="55"/>
      <c r="L206" s="55"/>
      <c r="M206" s="55"/>
      <c r="N206" s="55"/>
      <c r="O206" s="55"/>
      <c r="P206" s="55"/>
      <c r="Q206" s="55"/>
      <c r="R206" s="61"/>
      <c r="S206" s="62"/>
      <c r="T206" s="62"/>
      <c r="U206" s="62"/>
      <c r="V206" s="62"/>
      <c r="W206" s="62"/>
      <c r="X206" s="62"/>
      <c r="Y206" s="62"/>
      <c r="Z206" s="393"/>
      <c r="AA206" s="393"/>
      <c r="AB206" s="395"/>
      <c r="AC206" s="391"/>
      <c r="AD206" s="54"/>
      <c r="AE206" s="56"/>
    </row>
    <row r="207" spans="2:31" s="22" customFormat="1" ht="18" customHeight="1">
      <c r="B207" s="224">
        <v>68</v>
      </c>
      <c r="C207" s="48"/>
      <c r="D207" s="48"/>
      <c r="E207" s="63"/>
      <c r="F207" s="48"/>
      <c r="G207" s="49"/>
      <c r="H207" s="49"/>
      <c r="I207" s="49"/>
      <c r="J207" s="49"/>
      <c r="K207" s="49"/>
      <c r="L207" s="49"/>
      <c r="M207" s="49"/>
      <c r="N207" s="49"/>
      <c r="O207" s="49"/>
      <c r="P207" s="49"/>
      <c r="Q207" s="49"/>
      <c r="R207" s="57"/>
      <c r="S207" s="58"/>
      <c r="T207" s="58"/>
      <c r="U207" s="58"/>
      <c r="V207" s="58"/>
      <c r="W207" s="58"/>
      <c r="X207" s="58"/>
      <c r="Y207" s="58"/>
      <c r="Z207" s="65"/>
      <c r="AA207" s="65"/>
      <c r="AB207" s="65"/>
      <c r="AC207" s="389"/>
      <c r="AD207" s="48"/>
      <c r="AE207" s="50"/>
    </row>
    <row r="208" spans="2:31" s="22" customFormat="1" ht="18" customHeight="1">
      <c r="B208" s="225"/>
      <c r="C208" s="51"/>
      <c r="D208" s="51"/>
      <c r="E208" s="64"/>
      <c r="F208" s="51"/>
      <c r="G208" s="52"/>
      <c r="H208" s="52"/>
      <c r="I208" s="52"/>
      <c r="J208" s="52"/>
      <c r="K208" s="52"/>
      <c r="L208" s="52"/>
      <c r="M208" s="52"/>
      <c r="N208" s="52"/>
      <c r="O208" s="52"/>
      <c r="P208" s="52"/>
      <c r="Q208" s="52"/>
      <c r="R208" s="59"/>
      <c r="S208" s="60"/>
      <c r="T208" s="60"/>
      <c r="U208" s="60"/>
      <c r="V208" s="60"/>
      <c r="W208" s="60"/>
      <c r="X208" s="60"/>
      <c r="Y208" s="60"/>
      <c r="Z208" s="392"/>
      <c r="AA208" s="392"/>
      <c r="AB208" s="394"/>
      <c r="AC208" s="390"/>
      <c r="AD208" s="51"/>
      <c r="AE208" s="53"/>
    </row>
    <row r="209" spans="2:31" s="22" customFormat="1" ht="18" customHeight="1">
      <c r="B209" s="226"/>
      <c r="C209" s="54"/>
      <c r="D209" s="54"/>
      <c r="E209" s="54"/>
      <c r="F209" s="54"/>
      <c r="G209" s="55"/>
      <c r="H209" s="55"/>
      <c r="I209" s="55"/>
      <c r="J209" s="55"/>
      <c r="K209" s="55"/>
      <c r="L209" s="55"/>
      <c r="M209" s="55"/>
      <c r="N209" s="55"/>
      <c r="O209" s="55"/>
      <c r="P209" s="55"/>
      <c r="Q209" s="55"/>
      <c r="R209" s="61"/>
      <c r="S209" s="62"/>
      <c r="T209" s="62"/>
      <c r="U209" s="62"/>
      <c r="V209" s="62"/>
      <c r="W209" s="62"/>
      <c r="X209" s="62"/>
      <c r="Y209" s="62"/>
      <c r="Z209" s="393"/>
      <c r="AA209" s="393"/>
      <c r="AB209" s="395"/>
      <c r="AC209" s="391"/>
      <c r="AD209" s="54"/>
      <c r="AE209" s="56"/>
    </row>
    <row r="210" spans="2:31" s="22" customFormat="1" ht="18" customHeight="1">
      <c r="B210" s="224">
        <v>69</v>
      </c>
      <c r="C210" s="48"/>
      <c r="D210" s="48"/>
      <c r="E210" s="63"/>
      <c r="F210" s="48"/>
      <c r="G210" s="49"/>
      <c r="H210" s="49"/>
      <c r="I210" s="49"/>
      <c r="J210" s="49"/>
      <c r="K210" s="49"/>
      <c r="L210" s="49"/>
      <c r="M210" s="49"/>
      <c r="N210" s="49"/>
      <c r="O210" s="49"/>
      <c r="P210" s="49"/>
      <c r="Q210" s="49"/>
      <c r="R210" s="57"/>
      <c r="S210" s="58"/>
      <c r="T210" s="58"/>
      <c r="U210" s="58"/>
      <c r="V210" s="58"/>
      <c r="W210" s="58"/>
      <c r="X210" s="58"/>
      <c r="Y210" s="58"/>
      <c r="Z210" s="65"/>
      <c r="AA210" s="65"/>
      <c r="AB210" s="65"/>
      <c r="AC210" s="389"/>
      <c r="AD210" s="48"/>
      <c r="AE210" s="50"/>
    </row>
    <row r="211" spans="2:31" s="22" customFormat="1" ht="18" customHeight="1">
      <c r="B211" s="225"/>
      <c r="C211" s="51"/>
      <c r="D211" s="51"/>
      <c r="E211" s="64"/>
      <c r="F211" s="51"/>
      <c r="G211" s="52"/>
      <c r="H211" s="52"/>
      <c r="I211" s="52"/>
      <c r="J211" s="52"/>
      <c r="K211" s="52"/>
      <c r="L211" s="52"/>
      <c r="M211" s="52"/>
      <c r="N211" s="52"/>
      <c r="O211" s="52"/>
      <c r="P211" s="52"/>
      <c r="Q211" s="52"/>
      <c r="R211" s="59"/>
      <c r="S211" s="60"/>
      <c r="T211" s="60"/>
      <c r="U211" s="60"/>
      <c r="V211" s="60"/>
      <c r="W211" s="60"/>
      <c r="X211" s="60"/>
      <c r="Y211" s="60"/>
      <c r="Z211" s="392"/>
      <c r="AA211" s="392"/>
      <c r="AB211" s="394"/>
      <c r="AC211" s="390"/>
      <c r="AD211" s="51"/>
      <c r="AE211" s="53"/>
    </row>
    <row r="212" spans="2:31" s="22" customFormat="1" ht="18" customHeight="1">
      <c r="B212" s="226"/>
      <c r="C212" s="54"/>
      <c r="D212" s="54"/>
      <c r="E212" s="54"/>
      <c r="F212" s="54"/>
      <c r="G212" s="55"/>
      <c r="H212" s="55"/>
      <c r="I212" s="55"/>
      <c r="J212" s="55"/>
      <c r="K212" s="55"/>
      <c r="L212" s="55"/>
      <c r="M212" s="55"/>
      <c r="N212" s="55"/>
      <c r="O212" s="55"/>
      <c r="P212" s="55"/>
      <c r="Q212" s="55"/>
      <c r="R212" s="61"/>
      <c r="S212" s="62"/>
      <c r="T212" s="62"/>
      <c r="U212" s="62"/>
      <c r="V212" s="62"/>
      <c r="W212" s="62"/>
      <c r="X212" s="62"/>
      <c r="Y212" s="62"/>
      <c r="Z212" s="393"/>
      <c r="AA212" s="393"/>
      <c r="AB212" s="395"/>
      <c r="AC212" s="391"/>
      <c r="AD212" s="54"/>
      <c r="AE212" s="56"/>
    </row>
    <row r="213" spans="2:31" s="22" customFormat="1" ht="18" customHeight="1">
      <c r="B213" s="224">
        <v>70</v>
      </c>
      <c r="C213" s="48"/>
      <c r="D213" s="48"/>
      <c r="E213" s="63"/>
      <c r="F213" s="48"/>
      <c r="G213" s="49"/>
      <c r="H213" s="49"/>
      <c r="I213" s="49"/>
      <c r="J213" s="49"/>
      <c r="K213" s="49"/>
      <c r="L213" s="49"/>
      <c r="M213" s="49"/>
      <c r="N213" s="49"/>
      <c r="O213" s="49"/>
      <c r="P213" s="49"/>
      <c r="Q213" s="49"/>
      <c r="R213" s="57"/>
      <c r="S213" s="58"/>
      <c r="T213" s="58"/>
      <c r="U213" s="58"/>
      <c r="V213" s="58"/>
      <c r="W213" s="58"/>
      <c r="X213" s="58"/>
      <c r="Y213" s="58"/>
      <c r="Z213" s="65"/>
      <c r="AA213" s="65"/>
      <c r="AB213" s="65"/>
      <c r="AC213" s="389"/>
      <c r="AD213" s="48"/>
      <c r="AE213" s="50"/>
    </row>
    <row r="214" spans="2:31" s="22" customFormat="1" ht="18" customHeight="1">
      <c r="B214" s="225"/>
      <c r="C214" s="51"/>
      <c r="D214" s="51"/>
      <c r="E214" s="64"/>
      <c r="F214" s="51"/>
      <c r="G214" s="52"/>
      <c r="H214" s="52"/>
      <c r="I214" s="52"/>
      <c r="J214" s="52"/>
      <c r="K214" s="52"/>
      <c r="L214" s="52"/>
      <c r="M214" s="52"/>
      <c r="N214" s="52"/>
      <c r="O214" s="52"/>
      <c r="P214" s="52"/>
      <c r="Q214" s="52"/>
      <c r="R214" s="59"/>
      <c r="S214" s="60"/>
      <c r="T214" s="60"/>
      <c r="U214" s="60"/>
      <c r="V214" s="60"/>
      <c r="W214" s="60"/>
      <c r="X214" s="60"/>
      <c r="Y214" s="60"/>
      <c r="Z214" s="392"/>
      <c r="AA214" s="392"/>
      <c r="AB214" s="394"/>
      <c r="AC214" s="390"/>
      <c r="AD214" s="51"/>
      <c r="AE214" s="53"/>
    </row>
    <row r="215" spans="2:31" s="22" customFormat="1" ht="18" customHeight="1">
      <c r="B215" s="226"/>
      <c r="C215" s="54"/>
      <c r="D215" s="54"/>
      <c r="E215" s="54"/>
      <c r="F215" s="54"/>
      <c r="G215" s="55"/>
      <c r="H215" s="55"/>
      <c r="I215" s="55"/>
      <c r="J215" s="55"/>
      <c r="K215" s="55"/>
      <c r="L215" s="55"/>
      <c r="M215" s="55"/>
      <c r="N215" s="55"/>
      <c r="O215" s="55"/>
      <c r="P215" s="55"/>
      <c r="Q215" s="55"/>
      <c r="R215" s="61"/>
      <c r="S215" s="62"/>
      <c r="T215" s="62"/>
      <c r="U215" s="62"/>
      <c r="V215" s="62"/>
      <c r="W215" s="62"/>
      <c r="X215" s="62"/>
      <c r="Y215" s="62"/>
      <c r="Z215" s="393"/>
      <c r="AA215" s="393"/>
      <c r="AB215" s="395"/>
      <c r="AC215" s="391"/>
      <c r="AD215" s="54"/>
      <c r="AE215" s="56"/>
    </row>
    <row r="216" spans="2:31" s="22" customFormat="1" ht="18" customHeight="1">
      <c r="B216" s="224">
        <v>71</v>
      </c>
      <c r="C216" s="48"/>
      <c r="D216" s="48"/>
      <c r="E216" s="63"/>
      <c r="F216" s="48"/>
      <c r="G216" s="49"/>
      <c r="H216" s="49"/>
      <c r="I216" s="49"/>
      <c r="J216" s="49"/>
      <c r="K216" s="49"/>
      <c r="L216" s="49"/>
      <c r="M216" s="49"/>
      <c r="N216" s="49"/>
      <c r="O216" s="49"/>
      <c r="P216" s="49"/>
      <c r="Q216" s="49"/>
      <c r="R216" s="57"/>
      <c r="S216" s="58"/>
      <c r="T216" s="58"/>
      <c r="U216" s="58"/>
      <c r="V216" s="58"/>
      <c r="W216" s="58"/>
      <c r="X216" s="58"/>
      <c r="Y216" s="58"/>
      <c r="Z216" s="65"/>
      <c r="AA216" s="65"/>
      <c r="AB216" s="65"/>
      <c r="AC216" s="389"/>
      <c r="AD216" s="48"/>
      <c r="AE216" s="50"/>
    </row>
    <row r="217" spans="2:31" s="22" customFormat="1" ht="18" customHeight="1">
      <c r="B217" s="225"/>
      <c r="C217" s="51"/>
      <c r="D217" s="51"/>
      <c r="E217" s="64"/>
      <c r="F217" s="51"/>
      <c r="G217" s="52"/>
      <c r="H217" s="52"/>
      <c r="I217" s="52"/>
      <c r="J217" s="52"/>
      <c r="K217" s="52"/>
      <c r="L217" s="52"/>
      <c r="M217" s="52"/>
      <c r="N217" s="52"/>
      <c r="O217" s="52"/>
      <c r="P217" s="52"/>
      <c r="Q217" s="52"/>
      <c r="R217" s="59"/>
      <c r="S217" s="60"/>
      <c r="T217" s="60"/>
      <c r="U217" s="60"/>
      <c r="V217" s="60"/>
      <c r="W217" s="60"/>
      <c r="X217" s="60"/>
      <c r="Y217" s="60"/>
      <c r="Z217" s="392"/>
      <c r="AA217" s="392"/>
      <c r="AB217" s="394"/>
      <c r="AC217" s="390"/>
      <c r="AD217" s="51"/>
      <c r="AE217" s="53"/>
    </row>
    <row r="218" spans="2:31" s="22" customFormat="1" ht="18" customHeight="1">
      <c r="B218" s="226"/>
      <c r="C218" s="54"/>
      <c r="D218" s="54"/>
      <c r="E218" s="54"/>
      <c r="F218" s="54"/>
      <c r="G218" s="55"/>
      <c r="H218" s="55"/>
      <c r="I218" s="55"/>
      <c r="J218" s="55"/>
      <c r="K218" s="55"/>
      <c r="L218" s="55"/>
      <c r="M218" s="55"/>
      <c r="N218" s="55"/>
      <c r="O218" s="55"/>
      <c r="P218" s="55"/>
      <c r="Q218" s="55"/>
      <c r="R218" s="61"/>
      <c r="S218" s="62"/>
      <c r="T218" s="62"/>
      <c r="U218" s="62"/>
      <c r="V218" s="62"/>
      <c r="W218" s="62"/>
      <c r="X218" s="62"/>
      <c r="Y218" s="62"/>
      <c r="Z218" s="393"/>
      <c r="AA218" s="393"/>
      <c r="AB218" s="395"/>
      <c r="AC218" s="391"/>
      <c r="AD218" s="54"/>
      <c r="AE218" s="56"/>
    </row>
    <row r="219" spans="2:31" s="22" customFormat="1" ht="18" customHeight="1">
      <c r="B219" s="224">
        <v>72</v>
      </c>
      <c r="C219" s="48"/>
      <c r="D219" s="48"/>
      <c r="E219" s="63"/>
      <c r="F219" s="48"/>
      <c r="G219" s="49"/>
      <c r="H219" s="49"/>
      <c r="I219" s="49"/>
      <c r="J219" s="49"/>
      <c r="K219" s="49"/>
      <c r="L219" s="49"/>
      <c r="M219" s="49"/>
      <c r="N219" s="49"/>
      <c r="O219" s="49"/>
      <c r="P219" s="49"/>
      <c r="Q219" s="49"/>
      <c r="R219" s="57"/>
      <c r="S219" s="58"/>
      <c r="T219" s="58"/>
      <c r="U219" s="58"/>
      <c r="V219" s="58"/>
      <c r="W219" s="58"/>
      <c r="X219" s="58"/>
      <c r="Y219" s="58"/>
      <c r="Z219" s="65"/>
      <c r="AA219" s="65"/>
      <c r="AB219" s="65"/>
      <c r="AC219" s="389"/>
      <c r="AD219" s="48"/>
      <c r="AE219" s="50"/>
    </row>
    <row r="220" spans="2:31" s="22" customFormat="1" ht="18" customHeight="1">
      <c r="B220" s="225"/>
      <c r="C220" s="51"/>
      <c r="D220" s="51"/>
      <c r="E220" s="64"/>
      <c r="F220" s="51"/>
      <c r="G220" s="52"/>
      <c r="H220" s="52"/>
      <c r="I220" s="52"/>
      <c r="J220" s="52"/>
      <c r="K220" s="52"/>
      <c r="L220" s="52"/>
      <c r="M220" s="52"/>
      <c r="N220" s="52"/>
      <c r="O220" s="52"/>
      <c r="P220" s="52"/>
      <c r="Q220" s="52"/>
      <c r="R220" s="59"/>
      <c r="S220" s="60"/>
      <c r="T220" s="60"/>
      <c r="U220" s="60"/>
      <c r="V220" s="60"/>
      <c r="W220" s="60"/>
      <c r="X220" s="60"/>
      <c r="Y220" s="60"/>
      <c r="Z220" s="392"/>
      <c r="AA220" s="392"/>
      <c r="AB220" s="394"/>
      <c r="AC220" s="390"/>
      <c r="AD220" s="51"/>
      <c r="AE220" s="53"/>
    </row>
    <row r="221" spans="2:31" s="22" customFormat="1" ht="18" customHeight="1">
      <c r="B221" s="226"/>
      <c r="C221" s="54"/>
      <c r="D221" s="54"/>
      <c r="E221" s="54"/>
      <c r="F221" s="54"/>
      <c r="G221" s="55"/>
      <c r="H221" s="55"/>
      <c r="I221" s="55"/>
      <c r="J221" s="55"/>
      <c r="K221" s="55"/>
      <c r="L221" s="55"/>
      <c r="M221" s="55"/>
      <c r="N221" s="55"/>
      <c r="O221" s="55"/>
      <c r="P221" s="55"/>
      <c r="Q221" s="55"/>
      <c r="R221" s="61"/>
      <c r="S221" s="62"/>
      <c r="T221" s="62"/>
      <c r="U221" s="62"/>
      <c r="V221" s="62"/>
      <c r="W221" s="62"/>
      <c r="X221" s="62"/>
      <c r="Y221" s="62"/>
      <c r="Z221" s="393"/>
      <c r="AA221" s="393"/>
      <c r="AB221" s="395"/>
      <c r="AC221" s="391"/>
      <c r="AD221" s="54"/>
      <c r="AE221" s="56"/>
    </row>
    <row r="222" spans="2:31" s="22" customFormat="1" ht="18" customHeight="1">
      <c r="B222" s="224">
        <v>73</v>
      </c>
      <c r="C222" s="48"/>
      <c r="D222" s="48"/>
      <c r="E222" s="63"/>
      <c r="F222" s="48"/>
      <c r="G222" s="49"/>
      <c r="H222" s="49"/>
      <c r="I222" s="49"/>
      <c r="J222" s="49"/>
      <c r="K222" s="49"/>
      <c r="L222" s="49"/>
      <c r="M222" s="49"/>
      <c r="N222" s="49"/>
      <c r="O222" s="49"/>
      <c r="P222" s="49"/>
      <c r="Q222" s="49"/>
      <c r="R222" s="57"/>
      <c r="S222" s="58"/>
      <c r="T222" s="58"/>
      <c r="U222" s="58"/>
      <c r="V222" s="58"/>
      <c r="W222" s="58"/>
      <c r="X222" s="58"/>
      <c r="Y222" s="58"/>
      <c r="Z222" s="65"/>
      <c r="AA222" s="65"/>
      <c r="AB222" s="65"/>
      <c r="AC222" s="389"/>
      <c r="AD222" s="48"/>
      <c r="AE222" s="50"/>
    </row>
    <row r="223" spans="2:31" s="22" customFormat="1" ht="18" customHeight="1">
      <c r="B223" s="225"/>
      <c r="C223" s="51"/>
      <c r="D223" s="51"/>
      <c r="E223" s="64"/>
      <c r="F223" s="51"/>
      <c r="G223" s="52"/>
      <c r="H223" s="52"/>
      <c r="I223" s="52"/>
      <c r="J223" s="52"/>
      <c r="K223" s="52"/>
      <c r="L223" s="52"/>
      <c r="M223" s="52"/>
      <c r="N223" s="52"/>
      <c r="O223" s="52"/>
      <c r="P223" s="52"/>
      <c r="Q223" s="52"/>
      <c r="R223" s="59"/>
      <c r="S223" s="60"/>
      <c r="T223" s="60"/>
      <c r="U223" s="60"/>
      <c r="V223" s="60"/>
      <c r="W223" s="60"/>
      <c r="X223" s="60"/>
      <c r="Y223" s="60"/>
      <c r="Z223" s="392"/>
      <c r="AA223" s="392"/>
      <c r="AB223" s="394"/>
      <c r="AC223" s="390"/>
      <c r="AD223" s="51"/>
      <c r="AE223" s="53"/>
    </row>
    <row r="224" spans="2:31" s="22" customFormat="1" ht="18" customHeight="1">
      <c r="B224" s="226"/>
      <c r="C224" s="54"/>
      <c r="D224" s="54"/>
      <c r="E224" s="54"/>
      <c r="F224" s="54"/>
      <c r="G224" s="55"/>
      <c r="H224" s="55"/>
      <c r="I224" s="55"/>
      <c r="J224" s="55"/>
      <c r="K224" s="55"/>
      <c r="L224" s="55"/>
      <c r="M224" s="55"/>
      <c r="N224" s="55"/>
      <c r="O224" s="55"/>
      <c r="P224" s="55"/>
      <c r="Q224" s="55"/>
      <c r="R224" s="61"/>
      <c r="S224" s="62"/>
      <c r="T224" s="62"/>
      <c r="U224" s="62"/>
      <c r="V224" s="62"/>
      <c r="W224" s="62"/>
      <c r="X224" s="62"/>
      <c r="Y224" s="62"/>
      <c r="Z224" s="393"/>
      <c r="AA224" s="393"/>
      <c r="AB224" s="395"/>
      <c r="AC224" s="391"/>
      <c r="AD224" s="54"/>
      <c r="AE224" s="56"/>
    </row>
    <row r="225" spans="2:31" s="22" customFormat="1" ht="18" customHeight="1">
      <c r="B225" s="224">
        <v>74</v>
      </c>
      <c r="C225" s="48"/>
      <c r="D225" s="48"/>
      <c r="E225" s="63"/>
      <c r="F225" s="48"/>
      <c r="G225" s="49"/>
      <c r="H225" s="49"/>
      <c r="I225" s="49"/>
      <c r="J225" s="49"/>
      <c r="K225" s="49"/>
      <c r="L225" s="49"/>
      <c r="M225" s="49"/>
      <c r="N225" s="49"/>
      <c r="O225" s="49"/>
      <c r="P225" s="49"/>
      <c r="Q225" s="49"/>
      <c r="R225" s="57"/>
      <c r="S225" s="58"/>
      <c r="T225" s="58"/>
      <c r="U225" s="58"/>
      <c r="V225" s="58"/>
      <c r="W225" s="58"/>
      <c r="X225" s="58"/>
      <c r="Y225" s="58"/>
      <c r="Z225" s="65"/>
      <c r="AA225" s="65"/>
      <c r="AB225" s="65"/>
      <c r="AC225" s="389"/>
      <c r="AD225" s="48"/>
      <c r="AE225" s="50"/>
    </row>
    <row r="226" spans="2:31" s="22" customFormat="1" ht="18" customHeight="1">
      <c r="B226" s="225"/>
      <c r="C226" s="51"/>
      <c r="D226" s="51"/>
      <c r="E226" s="64"/>
      <c r="F226" s="51"/>
      <c r="G226" s="52"/>
      <c r="H226" s="52"/>
      <c r="I226" s="52"/>
      <c r="J226" s="52"/>
      <c r="K226" s="52"/>
      <c r="L226" s="52"/>
      <c r="M226" s="52"/>
      <c r="N226" s="52"/>
      <c r="O226" s="52"/>
      <c r="P226" s="52"/>
      <c r="Q226" s="52"/>
      <c r="R226" s="59"/>
      <c r="S226" s="60"/>
      <c r="T226" s="60"/>
      <c r="U226" s="60"/>
      <c r="V226" s="60"/>
      <c r="W226" s="60"/>
      <c r="X226" s="60"/>
      <c r="Y226" s="60"/>
      <c r="Z226" s="392"/>
      <c r="AA226" s="392"/>
      <c r="AB226" s="394"/>
      <c r="AC226" s="390"/>
      <c r="AD226" s="51"/>
      <c r="AE226" s="53"/>
    </row>
    <row r="227" spans="2:31" s="22" customFormat="1" ht="18" customHeight="1">
      <c r="B227" s="226"/>
      <c r="C227" s="54"/>
      <c r="D227" s="54"/>
      <c r="E227" s="54"/>
      <c r="F227" s="54"/>
      <c r="G227" s="55"/>
      <c r="H227" s="55"/>
      <c r="I227" s="55"/>
      <c r="J227" s="55"/>
      <c r="K227" s="55"/>
      <c r="L227" s="55"/>
      <c r="M227" s="55"/>
      <c r="N227" s="55"/>
      <c r="O227" s="55"/>
      <c r="P227" s="55"/>
      <c r="Q227" s="55"/>
      <c r="R227" s="61"/>
      <c r="S227" s="62"/>
      <c r="T227" s="62"/>
      <c r="U227" s="62"/>
      <c r="V227" s="62"/>
      <c r="W227" s="62"/>
      <c r="X227" s="62"/>
      <c r="Y227" s="62"/>
      <c r="Z227" s="393"/>
      <c r="AA227" s="393"/>
      <c r="AB227" s="395"/>
      <c r="AC227" s="391"/>
      <c r="AD227" s="54"/>
      <c r="AE227" s="56"/>
    </row>
    <row r="228" spans="2:31" s="22" customFormat="1" ht="18" customHeight="1">
      <c r="B228" s="224">
        <v>75</v>
      </c>
      <c r="C228" s="48"/>
      <c r="D228" s="48"/>
      <c r="E228" s="63"/>
      <c r="F228" s="48"/>
      <c r="G228" s="49"/>
      <c r="H228" s="49"/>
      <c r="I228" s="49"/>
      <c r="J228" s="49"/>
      <c r="K228" s="49"/>
      <c r="L228" s="49"/>
      <c r="M228" s="49"/>
      <c r="N228" s="49"/>
      <c r="O228" s="49"/>
      <c r="P228" s="49"/>
      <c r="Q228" s="49"/>
      <c r="R228" s="57"/>
      <c r="S228" s="58"/>
      <c r="T228" s="58"/>
      <c r="U228" s="58"/>
      <c r="V228" s="58"/>
      <c r="W228" s="58"/>
      <c r="X228" s="58"/>
      <c r="Y228" s="58"/>
      <c r="Z228" s="65"/>
      <c r="AA228" s="65"/>
      <c r="AB228" s="65"/>
      <c r="AC228" s="389"/>
      <c r="AD228" s="48"/>
      <c r="AE228" s="50"/>
    </row>
    <row r="229" spans="2:31" s="22" customFormat="1" ht="18" customHeight="1">
      <c r="B229" s="225"/>
      <c r="C229" s="51"/>
      <c r="D229" s="51"/>
      <c r="E229" s="64"/>
      <c r="F229" s="51"/>
      <c r="G229" s="52"/>
      <c r="H229" s="52"/>
      <c r="I229" s="52"/>
      <c r="J229" s="52"/>
      <c r="K229" s="52"/>
      <c r="L229" s="52"/>
      <c r="M229" s="52"/>
      <c r="N229" s="52"/>
      <c r="O229" s="52"/>
      <c r="P229" s="52"/>
      <c r="Q229" s="52"/>
      <c r="R229" s="59"/>
      <c r="S229" s="60"/>
      <c r="T229" s="60"/>
      <c r="U229" s="60"/>
      <c r="V229" s="60"/>
      <c r="W229" s="60"/>
      <c r="X229" s="60"/>
      <c r="Y229" s="60"/>
      <c r="Z229" s="392"/>
      <c r="AA229" s="392"/>
      <c r="AB229" s="394"/>
      <c r="AC229" s="390"/>
      <c r="AD229" s="51"/>
      <c r="AE229" s="53"/>
    </row>
    <row r="230" spans="2:31" s="22" customFormat="1" ht="18" customHeight="1">
      <c r="B230" s="226"/>
      <c r="C230" s="54"/>
      <c r="D230" s="54"/>
      <c r="E230" s="54"/>
      <c r="F230" s="54"/>
      <c r="G230" s="55"/>
      <c r="H230" s="55"/>
      <c r="I230" s="55"/>
      <c r="J230" s="55"/>
      <c r="K230" s="55"/>
      <c r="L230" s="55"/>
      <c r="M230" s="55"/>
      <c r="N230" s="55"/>
      <c r="O230" s="55"/>
      <c r="P230" s="55"/>
      <c r="Q230" s="55"/>
      <c r="R230" s="61"/>
      <c r="S230" s="62"/>
      <c r="T230" s="62"/>
      <c r="U230" s="62"/>
      <c r="V230" s="62"/>
      <c r="W230" s="62"/>
      <c r="X230" s="62"/>
      <c r="Y230" s="62"/>
      <c r="Z230" s="393"/>
      <c r="AA230" s="393"/>
      <c r="AB230" s="395"/>
      <c r="AC230" s="391"/>
      <c r="AD230" s="54"/>
      <c r="AE230" s="56"/>
    </row>
    <row r="231" spans="2:31" s="22" customFormat="1" ht="18" customHeight="1">
      <c r="B231" s="224">
        <v>76</v>
      </c>
      <c r="C231" s="48"/>
      <c r="D231" s="48"/>
      <c r="E231" s="63"/>
      <c r="F231" s="48"/>
      <c r="G231" s="49"/>
      <c r="H231" s="49"/>
      <c r="I231" s="49"/>
      <c r="J231" s="49"/>
      <c r="K231" s="49"/>
      <c r="L231" s="49"/>
      <c r="M231" s="49"/>
      <c r="N231" s="49"/>
      <c r="O231" s="49"/>
      <c r="P231" s="49"/>
      <c r="Q231" s="49"/>
      <c r="R231" s="57"/>
      <c r="S231" s="58"/>
      <c r="T231" s="58"/>
      <c r="U231" s="58"/>
      <c r="V231" s="58"/>
      <c r="W231" s="58"/>
      <c r="X231" s="58"/>
      <c r="Y231" s="58"/>
      <c r="Z231" s="65"/>
      <c r="AA231" s="65"/>
      <c r="AB231" s="65"/>
      <c r="AC231" s="389"/>
      <c r="AD231" s="48"/>
      <c r="AE231" s="50"/>
    </row>
    <row r="232" spans="2:31" s="22" customFormat="1" ht="18" customHeight="1">
      <c r="B232" s="225"/>
      <c r="C232" s="51"/>
      <c r="D232" s="51"/>
      <c r="E232" s="64"/>
      <c r="F232" s="51"/>
      <c r="G232" s="52"/>
      <c r="H232" s="52"/>
      <c r="I232" s="52"/>
      <c r="J232" s="52"/>
      <c r="K232" s="52"/>
      <c r="L232" s="52"/>
      <c r="M232" s="52"/>
      <c r="N232" s="52"/>
      <c r="O232" s="52"/>
      <c r="P232" s="52"/>
      <c r="Q232" s="52"/>
      <c r="R232" s="59"/>
      <c r="S232" s="60"/>
      <c r="T232" s="60"/>
      <c r="U232" s="60"/>
      <c r="V232" s="60"/>
      <c r="W232" s="60"/>
      <c r="X232" s="60"/>
      <c r="Y232" s="60"/>
      <c r="Z232" s="392"/>
      <c r="AA232" s="392"/>
      <c r="AB232" s="394"/>
      <c r="AC232" s="390"/>
      <c r="AD232" s="51"/>
      <c r="AE232" s="53"/>
    </row>
    <row r="233" spans="2:31" s="22" customFormat="1" ht="18" customHeight="1">
      <c r="B233" s="226"/>
      <c r="C233" s="54"/>
      <c r="D233" s="54"/>
      <c r="E233" s="54"/>
      <c r="F233" s="54"/>
      <c r="G233" s="55"/>
      <c r="H233" s="55"/>
      <c r="I233" s="55"/>
      <c r="J233" s="55"/>
      <c r="K233" s="55"/>
      <c r="L233" s="55"/>
      <c r="M233" s="55"/>
      <c r="N233" s="55"/>
      <c r="O233" s="55"/>
      <c r="P233" s="55"/>
      <c r="Q233" s="55"/>
      <c r="R233" s="61"/>
      <c r="S233" s="62"/>
      <c r="T233" s="62"/>
      <c r="U233" s="62"/>
      <c r="V233" s="62"/>
      <c r="W233" s="62"/>
      <c r="X233" s="62"/>
      <c r="Y233" s="62"/>
      <c r="Z233" s="393"/>
      <c r="AA233" s="393"/>
      <c r="AB233" s="395"/>
      <c r="AC233" s="391"/>
      <c r="AD233" s="54"/>
      <c r="AE233" s="56"/>
    </row>
    <row r="234" spans="2:31" s="22" customFormat="1" ht="18" customHeight="1">
      <c r="B234" s="224">
        <v>77</v>
      </c>
      <c r="C234" s="48"/>
      <c r="D234" s="48"/>
      <c r="E234" s="63"/>
      <c r="F234" s="48"/>
      <c r="G234" s="49"/>
      <c r="H234" s="49"/>
      <c r="I234" s="49"/>
      <c r="J234" s="49"/>
      <c r="K234" s="49"/>
      <c r="L234" s="49"/>
      <c r="M234" s="49"/>
      <c r="N234" s="49"/>
      <c r="O234" s="49"/>
      <c r="P234" s="49"/>
      <c r="Q234" s="49"/>
      <c r="R234" s="57"/>
      <c r="S234" s="58"/>
      <c r="T234" s="58"/>
      <c r="U234" s="58"/>
      <c r="V234" s="58"/>
      <c r="W234" s="58"/>
      <c r="X234" s="58"/>
      <c r="Y234" s="58"/>
      <c r="Z234" s="65"/>
      <c r="AA234" s="65"/>
      <c r="AB234" s="65"/>
      <c r="AC234" s="389"/>
      <c r="AD234" s="48"/>
      <c r="AE234" s="50"/>
    </row>
    <row r="235" spans="2:31" s="22" customFormat="1" ht="18" customHeight="1">
      <c r="B235" s="225"/>
      <c r="C235" s="51"/>
      <c r="D235" s="51"/>
      <c r="E235" s="64"/>
      <c r="F235" s="51"/>
      <c r="G235" s="52"/>
      <c r="H235" s="52"/>
      <c r="I235" s="52"/>
      <c r="J235" s="52"/>
      <c r="K235" s="52"/>
      <c r="L235" s="52"/>
      <c r="M235" s="52"/>
      <c r="N235" s="52"/>
      <c r="O235" s="52"/>
      <c r="P235" s="52"/>
      <c r="Q235" s="52"/>
      <c r="R235" s="59"/>
      <c r="S235" s="60"/>
      <c r="T235" s="60"/>
      <c r="U235" s="60"/>
      <c r="V235" s="60"/>
      <c r="W235" s="60"/>
      <c r="X235" s="60"/>
      <c r="Y235" s="60"/>
      <c r="Z235" s="392"/>
      <c r="AA235" s="392"/>
      <c r="AB235" s="394"/>
      <c r="AC235" s="390"/>
      <c r="AD235" s="51"/>
      <c r="AE235" s="53"/>
    </row>
    <row r="236" spans="2:31" s="22" customFormat="1" ht="18" customHeight="1">
      <c r="B236" s="226"/>
      <c r="C236" s="54"/>
      <c r="D236" s="54"/>
      <c r="E236" s="54"/>
      <c r="F236" s="54"/>
      <c r="G236" s="55"/>
      <c r="H236" s="55"/>
      <c r="I236" s="55"/>
      <c r="J236" s="55"/>
      <c r="K236" s="55"/>
      <c r="L236" s="55"/>
      <c r="M236" s="55"/>
      <c r="N236" s="55"/>
      <c r="O236" s="55"/>
      <c r="P236" s="55"/>
      <c r="Q236" s="55"/>
      <c r="R236" s="61"/>
      <c r="S236" s="62"/>
      <c r="T236" s="62"/>
      <c r="U236" s="62"/>
      <c r="V236" s="62"/>
      <c r="W236" s="62"/>
      <c r="X236" s="62"/>
      <c r="Y236" s="62"/>
      <c r="Z236" s="393"/>
      <c r="AA236" s="393"/>
      <c r="AB236" s="395"/>
      <c r="AC236" s="391"/>
      <c r="AD236" s="54"/>
      <c r="AE236" s="56"/>
    </row>
    <row r="237" spans="2:31" s="22" customFormat="1" ht="18" customHeight="1">
      <c r="B237" s="224">
        <v>78</v>
      </c>
      <c r="C237" s="48"/>
      <c r="D237" s="48"/>
      <c r="E237" s="63"/>
      <c r="F237" s="48"/>
      <c r="G237" s="49"/>
      <c r="H237" s="49"/>
      <c r="I237" s="49"/>
      <c r="J237" s="49"/>
      <c r="K237" s="49"/>
      <c r="L237" s="49"/>
      <c r="M237" s="49"/>
      <c r="N237" s="49"/>
      <c r="O237" s="49"/>
      <c r="P237" s="49"/>
      <c r="Q237" s="49"/>
      <c r="R237" s="57"/>
      <c r="S237" s="58"/>
      <c r="T237" s="58"/>
      <c r="U237" s="58"/>
      <c r="V237" s="58"/>
      <c r="W237" s="58"/>
      <c r="X237" s="58"/>
      <c r="Y237" s="58"/>
      <c r="Z237" s="65"/>
      <c r="AA237" s="65"/>
      <c r="AB237" s="65"/>
      <c r="AC237" s="389"/>
      <c r="AD237" s="48"/>
      <c r="AE237" s="50"/>
    </row>
    <row r="238" spans="2:31" s="22" customFormat="1" ht="18" customHeight="1">
      <c r="B238" s="225"/>
      <c r="C238" s="51"/>
      <c r="D238" s="51"/>
      <c r="E238" s="64"/>
      <c r="F238" s="51"/>
      <c r="G238" s="52"/>
      <c r="H238" s="52"/>
      <c r="I238" s="52"/>
      <c r="J238" s="52"/>
      <c r="K238" s="52"/>
      <c r="L238" s="52"/>
      <c r="M238" s="52"/>
      <c r="N238" s="52"/>
      <c r="O238" s="52"/>
      <c r="P238" s="52"/>
      <c r="Q238" s="52"/>
      <c r="R238" s="59"/>
      <c r="S238" s="60"/>
      <c r="T238" s="60"/>
      <c r="U238" s="60"/>
      <c r="V238" s="60"/>
      <c r="W238" s="60"/>
      <c r="X238" s="60"/>
      <c r="Y238" s="60"/>
      <c r="Z238" s="392"/>
      <c r="AA238" s="392"/>
      <c r="AB238" s="394"/>
      <c r="AC238" s="390"/>
      <c r="AD238" s="51"/>
      <c r="AE238" s="53"/>
    </row>
    <row r="239" spans="2:31" s="22" customFormat="1" ht="18" customHeight="1">
      <c r="B239" s="226"/>
      <c r="C239" s="54"/>
      <c r="D239" s="54"/>
      <c r="E239" s="54"/>
      <c r="F239" s="54"/>
      <c r="G239" s="55"/>
      <c r="H239" s="55"/>
      <c r="I239" s="55"/>
      <c r="J239" s="55"/>
      <c r="K239" s="55"/>
      <c r="L239" s="55"/>
      <c r="M239" s="55"/>
      <c r="N239" s="55"/>
      <c r="O239" s="55"/>
      <c r="P239" s="55"/>
      <c r="Q239" s="55"/>
      <c r="R239" s="61"/>
      <c r="S239" s="62"/>
      <c r="T239" s="62"/>
      <c r="U239" s="62"/>
      <c r="V239" s="62"/>
      <c r="W239" s="62"/>
      <c r="X239" s="62"/>
      <c r="Y239" s="62"/>
      <c r="Z239" s="393"/>
      <c r="AA239" s="393"/>
      <c r="AB239" s="395"/>
      <c r="AC239" s="391"/>
      <c r="AD239" s="54"/>
      <c r="AE239" s="56"/>
    </row>
    <row r="240" spans="2:31" s="22" customFormat="1" ht="18" customHeight="1">
      <c r="B240" s="224">
        <v>79</v>
      </c>
      <c r="C240" s="48"/>
      <c r="D240" s="48"/>
      <c r="E240" s="63"/>
      <c r="F240" s="48"/>
      <c r="G240" s="49"/>
      <c r="H240" s="49"/>
      <c r="I240" s="49"/>
      <c r="J240" s="49"/>
      <c r="K240" s="49"/>
      <c r="L240" s="49"/>
      <c r="M240" s="49"/>
      <c r="N240" s="49"/>
      <c r="O240" s="49"/>
      <c r="P240" s="49"/>
      <c r="Q240" s="49"/>
      <c r="R240" s="57"/>
      <c r="S240" s="58"/>
      <c r="T240" s="58"/>
      <c r="U240" s="58"/>
      <c r="V240" s="58"/>
      <c r="W240" s="58"/>
      <c r="X240" s="58"/>
      <c r="Y240" s="58"/>
      <c r="Z240" s="65"/>
      <c r="AA240" s="65"/>
      <c r="AB240" s="65"/>
      <c r="AC240" s="389"/>
      <c r="AD240" s="48"/>
      <c r="AE240" s="50"/>
    </row>
    <row r="241" spans="2:31" s="22" customFormat="1" ht="18" customHeight="1">
      <c r="B241" s="225"/>
      <c r="C241" s="51"/>
      <c r="D241" s="51"/>
      <c r="E241" s="64"/>
      <c r="F241" s="51"/>
      <c r="G241" s="52"/>
      <c r="H241" s="52"/>
      <c r="I241" s="52"/>
      <c r="J241" s="52"/>
      <c r="K241" s="52"/>
      <c r="L241" s="52"/>
      <c r="M241" s="52"/>
      <c r="N241" s="52"/>
      <c r="O241" s="52"/>
      <c r="P241" s="52"/>
      <c r="Q241" s="52"/>
      <c r="R241" s="59"/>
      <c r="S241" s="60"/>
      <c r="T241" s="60"/>
      <c r="U241" s="60"/>
      <c r="V241" s="60"/>
      <c r="W241" s="60"/>
      <c r="X241" s="60"/>
      <c r="Y241" s="60"/>
      <c r="Z241" s="392"/>
      <c r="AA241" s="392"/>
      <c r="AB241" s="394"/>
      <c r="AC241" s="390"/>
      <c r="AD241" s="51"/>
      <c r="AE241" s="53"/>
    </row>
    <row r="242" spans="2:31" s="22" customFormat="1" ht="18" customHeight="1">
      <c r="B242" s="226"/>
      <c r="C242" s="54"/>
      <c r="D242" s="54"/>
      <c r="E242" s="54"/>
      <c r="F242" s="54"/>
      <c r="G242" s="55"/>
      <c r="H242" s="55"/>
      <c r="I242" s="55"/>
      <c r="J242" s="55"/>
      <c r="K242" s="55"/>
      <c r="L242" s="55"/>
      <c r="M242" s="55"/>
      <c r="N242" s="55"/>
      <c r="O242" s="55"/>
      <c r="P242" s="55"/>
      <c r="Q242" s="55"/>
      <c r="R242" s="61"/>
      <c r="S242" s="62"/>
      <c r="T242" s="62"/>
      <c r="U242" s="62"/>
      <c r="V242" s="62"/>
      <c r="W242" s="62"/>
      <c r="X242" s="62"/>
      <c r="Y242" s="62"/>
      <c r="Z242" s="393"/>
      <c r="AA242" s="393"/>
      <c r="AB242" s="395"/>
      <c r="AC242" s="391"/>
      <c r="AD242" s="54"/>
      <c r="AE242" s="56"/>
    </row>
    <row r="243" spans="2:31" s="22" customFormat="1" ht="18" customHeight="1">
      <c r="B243" s="224">
        <v>80</v>
      </c>
      <c r="C243" s="48"/>
      <c r="D243" s="48"/>
      <c r="E243" s="63"/>
      <c r="F243" s="48"/>
      <c r="G243" s="49"/>
      <c r="H243" s="49"/>
      <c r="I243" s="49"/>
      <c r="J243" s="49"/>
      <c r="K243" s="49"/>
      <c r="L243" s="49"/>
      <c r="M243" s="49"/>
      <c r="N243" s="49"/>
      <c r="O243" s="49"/>
      <c r="P243" s="49"/>
      <c r="Q243" s="49"/>
      <c r="R243" s="57"/>
      <c r="S243" s="58"/>
      <c r="T243" s="58"/>
      <c r="U243" s="58"/>
      <c r="V243" s="58"/>
      <c r="W243" s="58"/>
      <c r="X243" s="58"/>
      <c r="Y243" s="58"/>
      <c r="Z243" s="65"/>
      <c r="AA243" s="65"/>
      <c r="AB243" s="65"/>
      <c r="AC243" s="389"/>
      <c r="AD243" s="48"/>
      <c r="AE243" s="50"/>
    </row>
    <row r="244" spans="2:31" s="22" customFormat="1" ht="18" customHeight="1">
      <c r="B244" s="225"/>
      <c r="C244" s="51"/>
      <c r="D244" s="51"/>
      <c r="E244" s="64"/>
      <c r="F244" s="51"/>
      <c r="G244" s="52"/>
      <c r="H244" s="52"/>
      <c r="I244" s="52"/>
      <c r="J244" s="52"/>
      <c r="K244" s="52"/>
      <c r="L244" s="52"/>
      <c r="M244" s="52"/>
      <c r="N244" s="52"/>
      <c r="O244" s="52"/>
      <c r="P244" s="52"/>
      <c r="Q244" s="52"/>
      <c r="R244" s="59"/>
      <c r="S244" s="60"/>
      <c r="T244" s="60"/>
      <c r="U244" s="60"/>
      <c r="V244" s="60"/>
      <c r="W244" s="60"/>
      <c r="X244" s="60"/>
      <c r="Y244" s="60"/>
      <c r="Z244" s="392"/>
      <c r="AA244" s="392"/>
      <c r="AB244" s="394"/>
      <c r="AC244" s="390"/>
      <c r="AD244" s="51"/>
      <c r="AE244" s="53"/>
    </row>
    <row r="245" spans="2:31" s="22" customFormat="1" ht="18" customHeight="1">
      <c r="B245" s="226"/>
      <c r="C245" s="54"/>
      <c r="D245" s="54"/>
      <c r="E245" s="54"/>
      <c r="F245" s="54"/>
      <c r="G245" s="55"/>
      <c r="H245" s="55"/>
      <c r="I245" s="55"/>
      <c r="J245" s="55"/>
      <c r="K245" s="55"/>
      <c r="L245" s="55"/>
      <c r="M245" s="55"/>
      <c r="N245" s="55"/>
      <c r="O245" s="55"/>
      <c r="P245" s="55"/>
      <c r="Q245" s="55"/>
      <c r="R245" s="61"/>
      <c r="S245" s="62"/>
      <c r="T245" s="62"/>
      <c r="U245" s="62"/>
      <c r="V245" s="62"/>
      <c r="W245" s="62"/>
      <c r="X245" s="62"/>
      <c r="Y245" s="62"/>
      <c r="Z245" s="393"/>
      <c r="AA245" s="393"/>
      <c r="AB245" s="395"/>
      <c r="AC245" s="391"/>
      <c r="AD245" s="54"/>
      <c r="AE245" s="56"/>
    </row>
    <row r="246" spans="2:31" s="22" customFormat="1" ht="18" customHeight="1">
      <c r="B246" s="224">
        <v>81</v>
      </c>
      <c r="C246" s="48"/>
      <c r="D246" s="48"/>
      <c r="E246" s="63"/>
      <c r="F246" s="48"/>
      <c r="G246" s="49"/>
      <c r="H246" s="49"/>
      <c r="I246" s="49"/>
      <c r="J246" s="49"/>
      <c r="K246" s="49"/>
      <c r="L246" s="49"/>
      <c r="M246" s="49"/>
      <c r="N246" s="49"/>
      <c r="O246" s="49"/>
      <c r="P246" s="49"/>
      <c r="Q246" s="49"/>
      <c r="R246" s="57"/>
      <c r="S246" s="58"/>
      <c r="T246" s="58"/>
      <c r="U246" s="58"/>
      <c r="V246" s="58"/>
      <c r="W246" s="58"/>
      <c r="X246" s="58"/>
      <c r="Y246" s="58"/>
      <c r="Z246" s="65"/>
      <c r="AA246" s="65"/>
      <c r="AB246" s="65"/>
      <c r="AC246" s="389"/>
      <c r="AD246" s="48"/>
      <c r="AE246" s="50"/>
    </row>
    <row r="247" spans="2:31" s="22" customFormat="1" ht="18" customHeight="1">
      <c r="B247" s="225"/>
      <c r="C247" s="51"/>
      <c r="D247" s="51"/>
      <c r="E247" s="64"/>
      <c r="F247" s="51"/>
      <c r="G247" s="52"/>
      <c r="H247" s="52"/>
      <c r="I247" s="52"/>
      <c r="J247" s="52"/>
      <c r="K247" s="52"/>
      <c r="L247" s="52"/>
      <c r="M247" s="52"/>
      <c r="N247" s="52"/>
      <c r="O247" s="52"/>
      <c r="P247" s="52"/>
      <c r="Q247" s="52"/>
      <c r="R247" s="59"/>
      <c r="S247" s="60"/>
      <c r="T247" s="60"/>
      <c r="U247" s="60"/>
      <c r="V247" s="60"/>
      <c r="W247" s="60"/>
      <c r="X247" s="60"/>
      <c r="Y247" s="60"/>
      <c r="Z247" s="392"/>
      <c r="AA247" s="392"/>
      <c r="AB247" s="394"/>
      <c r="AC247" s="390"/>
      <c r="AD247" s="51"/>
      <c r="AE247" s="53"/>
    </row>
    <row r="248" spans="2:31" s="22" customFormat="1" ht="18" customHeight="1">
      <c r="B248" s="226"/>
      <c r="C248" s="54"/>
      <c r="D248" s="54"/>
      <c r="E248" s="54"/>
      <c r="F248" s="54"/>
      <c r="G248" s="55"/>
      <c r="H248" s="55"/>
      <c r="I248" s="55"/>
      <c r="J248" s="55"/>
      <c r="K248" s="55"/>
      <c r="L248" s="55"/>
      <c r="M248" s="55"/>
      <c r="N248" s="55"/>
      <c r="O248" s="55"/>
      <c r="P248" s="55"/>
      <c r="Q248" s="55"/>
      <c r="R248" s="61"/>
      <c r="S248" s="62"/>
      <c r="T248" s="62"/>
      <c r="U248" s="62"/>
      <c r="V248" s="62"/>
      <c r="W248" s="62"/>
      <c r="X248" s="62"/>
      <c r="Y248" s="62"/>
      <c r="Z248" s="393"/>
      <c r="AA248" s="393"/>
      <c r="AB248" s="395"/>
      <c r="AC248" s="391"/>
      <c r="AD248" s="54"/>
      <c r="AE248" s="56"/>
    </row>
    <row r="249" spans="2:31" s="22" customFormat="1" ht="18" customHeight="1">
      <c r="B249" s="224">
        <v>82</v>
      </c>
      <c r="C249" s="48"/>
      <c r="D249" s="48"/>
      <c r="E249" s="63"/>
      <c r="F249" s="48"/>
      <c r="G249" s="49"/>
      <c r="H249" s="49"/>
      <c r="I249" s="49"/>
      <c r="J249" s="49"/>
      <c r="K249" s="49"/>
      <c r="L249" s="49"/>
      <c r="M249" s="49"/>
      <c r="N249" s="49"/>
      <c r="O249" s="49"/>
      <c r="P249" s="49"/>
      <c r="Q249" s="49"/>
      <c r="R249" s="57"/>
      <c r="S249" s="58"/>
      <c r="T249" s="58"/>
      <c r="U249" s="58"/>
      <c r="V249" s="58"/>
      <c r="W249" s="58"/>
      <c r="X249" s="58"/>
      <c r="Y249" s="58"/>
      <c r="Z249" s="65"/>
      <c r="AA249" s="65"/>
      <c r="AB249" s="65"/>
      <c r="AC249" s="389"/>
      <c r="AD249" s="48"/>
      <c r="AE249" s="50"/>
    </row>
    <row r="250" spans="2:31" s="22" customFormat="1" ht="18" customHeight="1">
      <c r="B250" s="225"/>
      <c r="C250" s="51"/>
      <c r="D250" s="51"/>
      <c r="E250" s="64"/>
      <c r="F250" s="51"/>
      <c r="G250" s="52"/>
      <c r="H250" s="52"/>
      <c r="I250" s="52"/>
      <c r="J250" s="52"/>
      <c r="K250" s="52"/>
      <c r="L250" s="52"/>
      <c r="M250" s="52"/>
      <c r="N250" s="52"/>
      <c r="O250" s="52"/>
      <c r="P250" s="52"/>
      <c r="Q250" s="52"/>
      <c r="R250" s="59"/>
      <c r="S250" s="60"/>
      <c r="T250" s="60"/>
      <c r="U250" s="60"/>
      <c r="V250" s="60"/>
      <c r="W250" s="60"/>
      <c r="X250" s="60"/>
      <c r="Y250" s="60"/>
      <c r="Z250" s="392"/>
      <c r="AA250" s="392"/>
      <c r="AB250" s="394"/>
      <c r="AC250" s="390"/>
      <c r="AD250" s="51"/>
      <c r="AE250" s="53"/>
    </row>
    <row r="251" spans="2:31" s="22" customFormat="1" ht="18" customHeight="1">
      <c r="B251" s="226"/>
      <c r="C251" s="54"/>
      <c r="D251" s="54"/>
      <c r="E251" s="54"/>
      <c r="F251" s="54"/>
      <c r="G251" s="55"/>
      <c r="H251" s="55"/>
      <c r="I251" s="55"/>
      <c r="J251" s="55"/>
      <c r="K251" s="55"/>
      <c r="L251" s="55"/>
      <c r="M251" s="55"/>
      <c r="N251" s="55"/>
      <c r="O251" s="55"/>
      <c r="P251" s="55"/>
      <c r="Q251" s="55"/>
      <c r="R251" s="61"/>
      <c r="S251" s="62"/>
      <c r="T251" s="62"/>
      <c r="U251" s="62"/>
      <c r="V251" s="62"/>
      <c r="W251" s="62"/>
      <c r="X251" s="62"/>
      <c r="Y251" s="62"/>
      <c r="Z251" s="393"/>
      <c r="AA251" s="393"/>
      <c r="AB251" s="395"/>
      <c r="AC251" s="391"/>
      <c r="AD251" s="54"/>
      <c r="AE251" s="56"/>
    </row>
    <row r="252" spans="2:31" s="22" customFormat="1" ht="18" customHeight="1">
      <c r="B252" s="224">
        <v>83</v>
      </c>
      <c r="C252" s="48"/>
      <c r="D252" s="48"/>
      <c r="E252" s="63"/>
      <c r="F252" s="48"/>
      <c r="G252" s="49"/>
      <c r="H252" s="49"/>
      <c r="I252" s="49"/>
      <c r="J252" s="49"/>
      <c r="K252" s="49"/>
      <c r="L252" s="49"/>
      <c r="M252" s="49"/>
      <c r="N252" s="49"/>
      <c r="O252" s="49"/>
      <c r="P252" s="49"/>
      <c r="Q252" s="49"/>
      <c r="R252" s="57"/>
      <c r="S252" s="58"/>
      <c r="T252" s="58"/>
      <c r="U252" s="58"/>
      <c r="V252" s="58"/>
      <c r="W252" s="58"/>
      <c r="X252" s="58"/>
      <c r="Y252" s="58"/>
      <c r="Z252" s="65"/>
      <c r="AA252" s="65"/>
      <c r="AB252" s="65"/>
      <c r="AC252" s="389"/>
      <c r="AD252" s="48"/>
      <c r="AE252" s="50"/>
    </row>
    <row r="253" spans="2:31" s="22" customFormat="1" ht="18" customHeight="1">
      <c r="B253" s="225"/>
      <c r="C253" s="51"/>
      <c r="D253" s="51"/>
      <c r="E253" s="64"/>
      <c r="F253" s="51"/>
      <c r="G253" s="52"/>
      <c r="H253" s="52"/>
      <c r="I253" s="52"/>
      <c r="J253" s="52"/>
      <c r="K253" s="52"/>
      <c r="L253" s="52"/>
      <c r="M253" s="52"/>
      <c r="N253" s="52"/>
      <c r="O253" s="52"/>
      <c r="P253" s="52"/>
      <c r="Q253" s="52"/>
      <c r="R253" s="59"/>
      <c r="S253" s="60"/>
      <c r="T253" s="60"/>
      <c r="U253" s="60"/>
      <c r="V253" s="60"/>
      <c r="W253" s="60"/>
      <c r="X253" s="60"/>
      <c r="Y253" s="60"/>
      <c r="Z253" s="392"/>
      <c r="AA253" s="392"/>
      <c r="AB253" s="394"/>
      <c r="AC253" s="390"/>
      <c r="AD253" s="51"/>
      <c r="AE253" s="53"/>
    </row>
    <row r="254" spans="2:31" s="22" customFormat="1" ht="18" customHeight="1">
      <c r="B254" s="226"/>
      <c r="C254" s="54"/>
      <c r="D254" s="54"/>
      <c r="E254" s="54"/>
      <c r="F254" s="54"/>
      <c r="G254" s="55"/>
      <c r="H254" s="55"/>
      <c r="I254" s="55"/>
      <c r="J254" s="55"/>
      <c r="K254" s="55"/>
      <c r="L254" s="55"/>
      <c r="M254" s="55"/>
      <c r="N254" s="55"/>
      <c r="O254" s="55"/>
      <c r="P254" s="55"/>
      <c r="Q254" s="55"/>
      <c r="R254" s="61"/>
      <c r="S254" s="62"/>
      <c r="T254" s="62"/>
      <c r="U254" s="62"/>
      <c r="V254" s="62"/>
      <c r="W254" s="62"/>
      <c r="X254" s="62"/>
      <c r="Y254" s="62"/>
      <c r="Z254" s="393"/>
      <c r="AA254" s="393"/>
      <c r="AB254" s="395"/>
      <c r="AC254" s="391"/>
      <c r="AD254" s="54"/>
      <c r="AE254" s="56"/>
    </row>
    <row r="255" spans="2:31" s="22" customFormat="1" ht="18" customHeight="1">
      <c r="B255" s="224">
        <v>84</v>
      </c>
      <c r="C255" s="48"/>
      <c r="D255" s="48"/>
      <c r="E255" s="63"/>
      <c r="F255" s="48"/>
      <c r="G255" s="49"/>
      <c r="H255" s="49"/>
      <c r="I255" s="49"/>
      <c r="J255" s="49"/>
      <c r="K255" s="49"/>
      <c r="L255" s="49"/>
      <c r="M255" s="49"/>
      <c r="N255" s="49"/>
      <c r="O255" s="49"/>
      <c r="P255" s="49"/>
      <c r="Q255" s="49"/>
      <c r="R255" s="57"/>
      <c r="S255" s="58"/>
      <c r="T255" s="58"/>
      <c r="U255" s="58"/>
      <c r="V255" s="58"/>
      <c r="W255" s="58"/>
      <c r="X255" s="58"/>
      <c r="Y255" s="58"/>
      <c r="Z255" s="65"/>
      <c r="AA255" s="65"/>
      <c r="AB255" s="65"/>
      <c r="AC255" s="389"/>
      <c r="AD255" s="48"/>
      <c r="AE255" s="50"/>
    </row>
    <row r="256" spans="2:31" s="22" customFormat="1" ht="18" customHeight="1">
      <c r="B256" s="225"/>
      <c r="C256" s="51"/>
      <c r="D256" s="51"/>
      <c r="E256" s="64"/>
      <c r="F256" s="51"/>
      <c r="G256" s="52"/>
      <c r="H256" s="52"/>
      <c r="I256" s="52"/>
      <c r="J256" s="52"/>
      <c r="K256" s="52"/>
      <c r="L256" s="52"/>
      <c r="M256" s="52"/>
      <c r="N256" s="52"/>
      <c r="O256" s="52"/>
      <c r="P256" s="52"/>
      <c r="Q256" s="52"/>
      <c r="R256" s="59"/>
      <c r="S256" s="60"/>
      <c r="T256" s="60"/>
      <c r="U256" s="60"/>
      <c r="V256" s="60"/>
      <c r="W256" s="60"/>
      <c r="X256" s="60"/>
      <c r="Y256" s="60"/>
      <c r="Z256" s="392"/>
      <c r="AA256" s="392"/>
      <c r="AB256" s="394"/>
      <c r="AC256" s="390"/>
      <c r="AD256" s="51"/>
      <c r="AE256" s="53"/>
    </row>
    <row r="257" spans="2:31" s="22" customFormat="1" ht="18" customHeight="1">
      <c r="B257" s="226"/>
      <c r="C257" s="54"/>
      <c r="D257" s="54"/>
      <c r="E257" s="54"/>
      <c r="F257" s="54"/>
      <c r="G257" s="55"/>
      <c r="H257" s="55"/>
      <c r="I257" s="55"/>
      <c r="J257" s="55"/>
      <c r="K257" s="55"/>
      <c r="L257" s="55"/>
      <c r="M257" s="55"/>
      <c r="N257" s="55"/>
      <c r="O257" s="55"/>
      <c r="P257" s="55"/>
      <c r="Q257" s="55"/>
      <c r="R257" s="61"/>
      <c r="S257" s="62"/>
      <c r="T257" s="62"/>
      <c r="U257" s="62"/>
      <c r="V257" s="62"/>
      <c r="W257" s="62"/>
      <c r="X257" s="62"/>
      <c r="Y257" s="62"/>
      <c r="Z257" s="393"/>
      <c r="AA257" s="393"/>
      <c r="AB257" s="395"/>
      <c r="AC257" s="391"/>
      <c r="AD257" s="54"/>
      <c r="AE257" s="56"/>
    </row>
    <row r="258" spans="2:31" s="22" customFormat="1" ht="18" customHeight="1">
      <c r="B258" s="224">
        <v>85</v>
      </c>
      <c r="C258" s="48"/>
      <c r="D258" s="48"/>
      <c r="E258" s="63"/>
      <c r="F258" s="48"/>
      <c r="G258" s="49"/>
      <c r="H258" s="49"/>
      <c r="I258" s="49"/>
      <c r="J258" s="49"/>
      <c r="K258" s="49"/>
      <c r="L258" s="49"/>
      <c r="M258" s="49"/>
      <c r="N258" s="49"/>
      <c r="O258" s="49"/>
      <c r="P258" s="49"/>
      <c r="Q258" s="49"/>
      <c r="R258" s="57"/>
      <c r="S258" s="58"/>
      <c r="T258" s="58"/>
      <c r="U258" s="58"/>
      <c r="V258" s="58"/>
      <c r="W258" s="58"/>
      <c r="X258" s="58"/>
      <c r="Y258" s="58"/>
      <c r="Z258" s="65"/>
      <c r="AA258" s="65"/>
      <c r="AB258" s="65"/>
      <c r="AC258" s="389"/>
      <c r="AD258" s="48"/>
      <c r="AE258" s="50"/>
    </row>
    <row r="259" spans="2:31" s="22" customFormat="1" ht="18" customHeight="1">
      <c r="B259" s="225"/>
      <c r="C259" s="51"/>
      <c r="D259" s="51"/>
      <c r="E259" s="64"/>
      <c r="F259" s="51"/>
      <c r="G259" s="52"/>
      <c r="H259" s="52"/>
      <c r="I259" s="52"/>
      <c r="J259" s="52"/>
      <c r="K259" s="52"/>
      <c r="L259" s="52"/>
      <c r="M259" s="52"/>
      <c r="N259" s="52"/>
      <c r="O259" s="52"/>
      <c r="P259" s="52"/>
      <c r="Q259" s="52"/>
      <c r="R259" s="59"/>
      <c r="S259" s="60"/>
      <c r="T259" s="60"/>
      <c r="U259" s="60"/>
      <c r="V259" s="60"/>
      <c r="W259" s="60"/>
      <c r="X259" s="60"/>
      <c r="Y259" s="60"/>
      <c r="Z259" s="392"/>
      <c r="AA259" s="392"/>
      <c r="AB259" s="394"/>
      <c r="AC259" s="390"/>
      <c r="AD259" s="51"/>
      <c r="AE259" s="53"/>
    </row>
    <row r="260" spans="2:31" s="22" customFormat="1" ht="18" customHeight="1">
      <c r="B260" s="226"/>
      <c r="C260" s="54"/>
      <c r="D260" s="54"/>
      <c r="E260" s="54"/>
      <c r="F260" s="54"/>
      <c r="G260" s="55"/>
      <c r="H260" s="55"/>
      <c r="I260" s="55"/>
      <c r="J260" s="55"/>
      <c r="K260" s="55"/>
      <c r="L260" s="55"/>
      <c r="M260" s="55"/>
      <c r="N260" s="55"/>
      <c r="O260" s="55"/>
      <c r="P260" s="55"/>
      <c r="Q260" s="55"/>
      <c r="R260" s="61"/>
      <c r="S260" s="62"/>
      <c r="T260" s="62"/>
      <c r="U260" s="62"/>
      <c r="V260" s="62"/>
      <c r="W260" s="62"/>
      <c r="X260" s="62"/>
      <c r="Y260" s="62"/>
      <c r="Z260" s="393"/>
      <c r="AA260" s="393"/>
      <c r="AB260" s="395"/>
      <c r="AC260" s="391"/>
      <c r="AD260" s="54"/>
      <c r="AE260" s="56"/>
    </row>
    <row r="261" spans="2:31" s="22" customFormat="1" ht="18" customHeight="1">
      <c r="B261" s="224">
        <v>86</v>
      </c>
      <c r="C261" s="48"/>
      <c r="D261" s="48"/>
      <c r="E261" s="63"/>
      <c r="F261" s="48"/>
      <c r="G261" s="49"/>
      <c r="H261" s="49"/>
      <c r="I261" s="49"/>
      <c r="J261" s="49"/>
      <c r="K261" s="49"/>
      <c r="L261" s="49"/>
      <c r="M261" s="49"/>
      <c r="N261" s="49"/>
      <c r="O261" s="49"/>
      <c r="P261" s="49"/>
      <c r="Q261" s="49"/>
      <c r="R261" s="57"/>
      <c r="S261" s="58"/>
      <c r="T261" s="58"/>
      <c r="U261" s="58"/>
      <c r="V261" s="58"/>
      <c r="W261" s="58"/>
      <c r="X261" s="58"/>
      <c r="Y261" s="58"/>
      <c r="Z261" s="65"/>
      <c r="AA261" s="65"/>
      <c r="AB261" s="65"/>
      <c r="AC261" s="389"/>
      <c r="AD261" s="48"/>
      <c r="AE261" s="50"/>
    </row>
    <row r="262" spans="2:31" s="22" customFormat="1" ht="18" customHeight="1">
      <c r="B262" s="225"/>
      <c r="C262" s="51"/>
      <c r="D262" s="51"/>
      <c r="E262" s="64"/>
      <c r="F262" s="51"/>
      <c r="G262" s="52"/>
      <c r="H262" s="52"/>
      <c r="I262" s="52"/>
      <c r="J262" s="52"/>
      <c r="K262" s="52"/>
      <c r="L262" s="52"/>
      <c r="M262" s="52"/>
      <c r="N262" s="52"/>
      <c r="O262" s="52"/>
      <c r="P262" s="52"/>
      <c r="Q262" s="52"/>
      <c r="R262" s="59"/>
      <c r="S262" s="60"/>
      <c r="T262" s="60"/>
      <c r="U262" s="60"/>
      <c r="V262" s="60"/>
      <c r="W262" s="60"/>
      <c r="X262" s="60"/>
      <c r="Y262" s="60"/>
      <c r="Z262" s="392"/>
      <c r="AA262" s="392"/>
      <c r="AB262" s="394"/>
      <c r="AC262" s="390"/>
      <c r="AD262" s="51"/>
      <c r="AE262" s="53"/>
    </row>
    <row r="263" spans="2:31" s="22" customFormat="1" ht="18" customHeight="1">
      <c r="B263" s="226"/>
      <c r="C263" s="54"/>
      <c r="D263" s="54"/>
      <c r="E263" s="54"/>
      <c r="F263" s="54"/>
      <c r="G263" s="55"/>
      <c r="H263" s="55"/>
      <c r="I263" s="55"/>
      <c r="J263" s="55"/>
      <c r="K263" s="55"/>
      <c r="L263" s="55"/>
      <c r="M263" s="55"/>
      <c r="N263" s="55"/>
      <c r="O263" s="55"/>
      <c r="P263" s="55"/>
      <c r="Q263" s="55"/>
      <c r="R263" s="61"/>
      <c r="S263" s="62"/>
      <c r="T263" s="62"/>
      <c r="U263" s="62"/>
      <c r="V263" s="62"/>
      <c r="W263" s="62"/>
      <c r="X263" s="62"/>
      <c r="Y263" s="62"/>
      <c r="Z263" s="393"/>
      <c r="AA263" s="393"/>
      <c r="AB263" s="395"/>
      <c r="AC263" s="391"/>
      <c r="AD263" s="54"/>
      <c r="AE263" s="56"/>
    </row>
    <row r="264" spans="2:31" s="22" customFormat="1" ht="18" customHeight="1">
      <c r="B264" s="224">
        <v>87</v>
      </c>
      <c r="C264" s="48"/>
      <c r="D264" s="48"/>
      <c r="E264" s="63"/>
      <c r="F264" s="48"/>
      <c r="G264" s="49"/>
      <c r="H264" s="49"/>
      <c r="I264" s="49"/>
      <c r="J264" s="49"/>
      <c r="K264" s="49"/>
      <c r="L264" s="49"/>
      <c r="M264" s="49"/>
      <c r="N264" s="49"/>
      <c r="O264" s="49"/>
      <c r="P264" s="49"/>
      <c r="Q264" s="49"/>
      <c r="R264" s="57"/>
      <c r="S264" s="58"/>
      <c r="T264" s="58"/>
      <c r="U264" s="58"/>
      <c r="V264" s="58"/>
      <c r="W264" s="58"/>
      <c r="X264" s="58"/>
      <c r="Y264" s="58"/>
      <c r="Z264" s="65"/>
      <c r="AA264" s="65"/>
      <c r="AB264" s="65"/>
      <c r="AC264" s="389"/>
      <c r="AD264" s="48"/>
      <c r="AE264" s="50"/>
    </row>
    <row r="265" spans="2:31" s="22" customFormat="1" ht="18" customHeight="1">
      <c r="B265" s="225"/>
      <c r="C265" s="51"/>
      <c r="D265" s="51"/>
      <c r="E265" s="64"/>
      <c r="F265" s="51"/>
      <c r="G265" s="52"/>
      <c r="H265" s="52"/>
      <c r="I265" s="52"/>
      <c r="J265" s="52"/>
      <c r="K265" s="52"/>
      <c r="L265" s="52"/>
      <c r="M265" s="52"/>
      <c r="N265" s="52"/>
      <c r="O265" s="52"/>
      <c r="P265" s="52"/>
      <c r="Q265" s="52"/>
      <c r="R265" s="59"/>
      <c r="S265" s="60"/>
      <c r="T265" s="60"/>
      <c r="U265" s="60"/>
      <c r="V265" s="60"/>
      <c r="W265" s="60"/>
      <c r="X265" s="60"/>
      <c r="Y265" s="60"/>
      <c r="Z265" s="392"/>
      <c r="AA265" s="392"/>
      <c r="AB265" s="394"/>
      <c r="AC265" s="390"/>
      <c r="AD265" s="51"/>
      <c r="AE265" s="53"/>
    </row>
    <row r="266" spans="2:31" s="22" customFormat="1" ht="18" customHeight="1">
      <c r="B266" s="226"/>
      <c r="C266" s="54"/>
      <c r="D266" s="54"/>
      <c r="E266" s="54"/>
      <c r="F266" s="54"/>
      <c r="G266" s="55"/>
      <c r="H266" s="55"/>
      <c r="I266" s="55"/>
      <c r="J266" s="55"/>
      <c r="K266" s="55"/>
      <c r="L266" s="55"/>
      <c r="M266" s="55"/>
      <c r="N266" s="55"/>
      <c r="O266" s="55"/>
      <c r="P266" s="55"/>
      <c r="Q266" s="55"/>
      <c r="R266" s="61"/>
      <c r="S266" s="62"/>
      <c r="T266" s="62"/>
      <c r="U266" s="62"/>
      <c r="V266" s="62"/>
      <c r="W266" s="62"/>
      <c r="X266" s="62"/>
      <c r="Y266" s="62"/>
      <c r="Z266" s="393"/>
      <c r="AA266" s="393"/>
      <c r="AB266" s="395"/>
      <c r="AC266" s="391"/>
      <c r="AD266" s="54"/>
      <c r="AE266" s="56"/>
    </row>
    <row r="267" spans="2:31" s="22" customFormat="1" ht="18" customHeight="1">
      <c r="B267" s="224">
        <v>88</v>
      </c>
      <c r="C267" s="48"/>
      <c r="D267" s="48"/>
      <c r="E267" s="63"/>
      <c r="F267" s="48"/>
      <c r="G267" s="49"/>
      <c r="H267" s="49"/>
      <c r="I267" s="49"/>
      <c r="J267" s="49"/>
      <c r="K267" s="49"/>
      <c r="L267" s="49"/>
      <c r="M267" s="49"/>
      <c r="N267" s="49"/>
      <c r="O267" s="49"/>
      <c r="P267" s="49"/>
      <c r="Q267" s="49"/>
      <c r="R267" s="57"/>
      <c r="S267" s="58"/>
      <c r="T267" s="58"/>
      <c r="U267" s="58"/>
      <c r="V267" s="58"/>
      <c r="W267" s="58"/>
      <c r="X267" s="58"/>
      <c r="Y267" s="58"/>
      <c r="Z267" s="65"/>
      <c r="AA267" s="65"/>
      <c r="AB267" s="65"/>
      <c r="AC267" s="389"/>
      <c r="AD267" s="48"/>
      <c r="AE267" s="50"/>
    </row>
    <row r="268" spans="2:31" s="22" customFormat="1" ht="18" customHeight="1">
      <c r="B268" s="225"/>
      <c r="C268" s="51"/>
      <c r="D268" s="51"/>
      <c r="E268" s="64"/>
      <c r="F268" s="51"/>
      <c r="G268" s="52"/>
      <c r="H268" s="52"/>
      <c r="I268" s="52"/>
      <c r="J268" s="52"/>
      <c r="K268" s="52"/>
      <c r="L268" s="52"/>
      <c r="M268" s="52"/>
      <c r="N268" s="52"/>
      <c r="O268" s="52"/>
      <c r="P268" s="52"/>
      <c r="Q268" s="52"/>
      <c r="R268" s="59"/>
      <c r="S268" s="60"/>
      <c r="T268" s="60"/>
      <c r="U268" s="60"/>
      <c r="V268" s="60"/>
      <c r="W268" s="60"/>
      <c r="X268" s="60"/>
      <c r="Y268" s="60"/>
      <c r="Z268" s="392"/>
      <c r="AA268" s="392"/>
      <c r="AB268" s="394"/>
      <c r="AC268" s="390"/>
      <c r="AD268" s="51"/>
      <c r="AE268" s="53"/>
    </row>
    <row r="269" spans="2:31" s="22" customFormat="1" ht="18" customHeight="1">
      <c r="B269" s="226"/>
      <c r="C269" s="54"/>
      <c r="D269" s="54"/>
      <c r="E269" s="54"/>
      <c r="F269" s="54"/>
      <c r="G269" s="55"/>
      <c r="H269" s="55"/>
      <c r="I269" s="55"/>
      <c r="J269" s="55"/>
      <c r="K269" s="55"/>
      <c r="L269" s="55"/>
      <c r="M269" s="55"/>
      <c r="N269" s="55"/>
      <c r="O269" s="55"/>
      <c r="P269" s="55"/>
      <c r="Q269" s="55"/>
      <c r="R269" s="61"/>
      <c r="S269" s="62"/>
      <c r="T269" s="62"/>
      <c r="U269" s="62"/>
      <c r="V269" s="62"/>
      <c r="W269" s="62"/>
      <c r="X269" s="62"/>
      <c r="Y269" s="62"/>
      <c r="Z269" s="393"/>
      <c r="AA269" s="393"/>
      <c r="AB269" s="395"/>
      <c r="AC269" s="391"/>
      <c r="AD269" s="54"/>
      <c r="AE269" s="56"/>
    </row>
    <row r="270" spans="2:31" s="22" customFormat="1" ht="18" customHeight="1">
      <c r="B270" s="224">
        <v>89</v>
      </c>
      <c r="C270" s="48"/>
      <c r="D270" s="48"/>
      <c r="E270" s="63"/>
      <c r="F270" s="48"/>
      <c r="G270" s="49"/>
      <c r="H270" s="49"/>
      <c r="I270" s="49"/>
      <c r="J270" s="49"/>
      <c r="K270" s="49"/>
      <c r="L270" s="49"/>
      <c r="M270" s="49"/>
      <c r="N270" s="49"/>
      <c r="O270" s="49"/>
      <c r="P270" s="49"/>
      <c r="Q270" s="49"/>
      <c r="R270" s="57"/>
      <c r="S270" s="58"/>
      <c r="T270" s="58"/>
      <c r="U270" s="58"/>
      <c r="V270" s="58"/>
      <c r="W270" s="58"/>
      <c r="X270" s="58"/>
      <c r="Y270" s="58"/>
      <c r="Z270" s="65"/>
      <c r="AA270" s="65"/>
      <c r="AB270" s="65"/>
      <c r="AC270" s="389"/>
      <c r="AD270" s="48"/>
      <c r="AE270" s="50"/>
    </row>
    <row r="271" spans="2:31" s="22" customFormat="1" ht="18" customHeight="1">
      <c r="B271" s="225"/>
      <c r="C271" s="51"/>
      <c r="D271" s="51"/>
      <c r="E271" s="64"/>
      <c r="F271" s="51"/>
      <c r="G271" s="52"/>
      <c r="H271" s="52"/>
      <c r="I271" s="52"/>
      <c r="J271" s="52"/>
      <c r="K271" s="52"/>
      <c r="L271" s="52"/>
      <c r="M271" s="52"/>
      <c r="N271" s="52"/>
      <c r="O271" s="52"/>
      <c r="P271" s="52"/>
      <c r="Q271" s="52"/>
      <c r="R271" s="59"/>
      <c r="S271" s="60"/>
      <c r="T271" s="60"/>
      <c r="U271" s="60"/>
      <c r="V271" s="60"/>
      <c r="W271" s="60"/>
      <c r="X271" s="60"/>
      <c r="Y271" s="60"/>
      <c r="Z271" s="392"/>
      <c r="AA271" s="392"/>
      <c r="AB271" s="394"/>
      <c r="AC271" s="390"/>
      <c r="AD271" s="51"/>
      <c r="AE271" s="53"/>
    </row>
    <row r="272" spans="2:31" s="22" customFormat="1" ht="18" customHeight="1">
      <c r="B272" s="226"/>
      <c r="C272" s="54"/>
      <c r="D272" s="54"/>
      <c r="E272" s="54"/>
      <c r="F272" s="54"/>
      <c r="G272" s="55"/>
      <c r="H272" s="55"/>
      <c r="I272" s="55"/>
      <c r="J272" s="55"/>
      <c r="K272" s="55"/>
      <c r="L272" s="55"/>
      <c r="M272" s="55"/>
      <c r="N272" s="55"/>
      <c r="O272" s="55"/>
      <c r="P272" s="55"/>
      <c r="Q272" s="55"/>
      <c r="R272" s="61"/>
      <c r="S272" s="62"/>
      <c r="T272" s="62"/>
      <c r="U272" s="62"/>
      <c r="V272" s="62"/>
      <c r="W272" s="62"/>
      <c r="X272" s="62"/>
      <c r="Y272" s="62"/>
      <c r="Z272" s="393"/>
      <c r="AA272" s="393"/>
      <c r="AB272" s="395"/>
      <c r="AC272" s="391"/>
      <c r="AD272" s="54"/>
      <c r="AE272" s="56"/>
    </row>
    <row r="273" spans="2:31" s="22" customFormat="1" ht="18" customHeight="1">
      <c r="B273" s="224">
        <v>90</v>
      </c>
      <c r="C273" s="48"/>
      <c r="D273" s="48"/>
      <c r="E273" s="63"/>
      <c r="F273" s="48"/>
      <c r="G273" s="49"/>
      <c r="H273" s="49"/>
      <c r="I273" s="49"/>
      <c r="J273" s="49"/>
      <c r="K273" s="49"/>
      <c r="L273" s="49"/>
      <c r="M273" s="49"/>
      <c r="N273" s="49"/>
      <c r="O273" s="49"/>
      <c r="P273" s="49"/>
      <c r="Q273" s="49"/>
      <c r="R273" s="57"/>
      <c r="S273" s="58"/>
      <c r="T273" s="58"/>
      <c r="U273" s="58"/>
      <c r="V273" s="58"/>
      <c r="W273" s="58"/>
      <c r="X273" s="58"/>
      <c r="Y273" s="58"/>
      <c r="Z273" s="65"/>
      <c r="AA273" s="65"/>
      <c r="AB273" s="65"/>
      <c r="AC273" s="389"/>
      <c r="AD273" s="48"/>
      <c r="AE273" s="50"/>
    </row>
    <row r="274" spans="2:31" s="22" customFormat="1" ht="18" customHeight="1">
      <c r="B274" s="225"/>
      <c r="C274" s="51"/>
      <c r="D274" s="51"/>
      <c r="E274" s="64"/>
      <c r="F274" s="51"/>
      <c r="G274" s="52"/>
      <c r="H274" s="52"/>
      <c r="I274" s="52"/>
      <c r="J274" s="52"/>
      <c r="K274" s="52"/>
      <c r="L274" s="52"/>
      <c r="M274" s="52"/>
      <c r="N274" s="52"/>
      <c r="O274" s="52"/>
      <c r="P274" s="52"/>
      <c r="Q274" s="52"/>
      <c r="R274" s="59"/>
      <c r="S274" s="60"/>
      <c r="T274" s="60"/>
      <c r="U274" s="60"/>
      <c r="V274" s="60"/>
      <c r="W274" s="60"/>
      <c r="X274" s="60"/>
      <c r="Y274" s="60"/>
      <c r="Z274" s="392"/>
      <c r="AA274" s="392"/>
      <c r="AB274" s="394"/>
      <c r="AC274" s="390"/>
      <c r="AD274" s="51"/>
      <c r="AE274" s="53"/>
    </row>
    <row r="275" spans="2:31" s="22" customFormat="1" ht="18" customHeight="1">
      <c r="B275" s="226"/>
      <c r="C275" s="54"/>
      <c r="D275" s="54"/>
      <c r="E275" s="54"/>
      <c r="F275" s="54"/>
      <c r="G275" s="55"/>
      <c r="H275" s="55"/>
      <c r="I275" s="55"/>
      <c r="J275" s="55"/>
      <c r="K275" s="55"/>
      <c r="L275" s="55"/>
      <c r="M275" s="55"/>
      <c r="N275" s="55"/>
      <c r="O275" s="55"/>
      <c r="P275" s="55"/>
      <c r="Q275" s="55"/>
      <c r="R275" s="61"/>
      <c r="S275" s="62"/>
      <c r="T275" s="62"/>
      <c r="U275" s="62"/>
      <c r="V275" s="62"/>
      <c r="W275" s="62"/>
      <c r="X275" s="62"/>
      <c r="Y275" s="62"/>
      <c r="Z275" s="393"/>
      <c r="AA275" s="393"/>
      <c r="AB275" s="395"/>
      <c r="AC275" s="391"/>
      <c r="AD275" s="54"/>
      <c r="AE275" s="56"/>
    </row>
    <row r="276" spans="2:31" s="22" customFormat="1" ht="18" customHeight="1">
      <c r="B276" s="224">
        <v>91</v>
      </c>
      <c r="C276" s="48"/>
      <c r="D276" s="48"/>
      <c r="E276" s="63"/>
      <c r="F276" s="48"/>
      <c r="G276" s="49"/>
      <c r="H276" s="49"/>
      <c r="I276" s="49"/>
      <c r="J276" s="49"/>
      <c r="K276" s="49"/>
      <c r="L276" s="49"/>
      <c r="M276" s="49"/>
      <c r="N276" s="49"/>
      <c r="O276" s="49"/>
      <c r="P276" s="49"/>
      <c r="Q276" s="49"/>
      <c r="R276" s="57"/>
      <c r="S276" s="58"/>
      <c r="T276" s="58"/>
      <c r="U276" s="58"/>
      <c r="V276" s="58"/>
      <c r="W276" s="58"/>
      <c r="X276" s="58"/>
      <c r="Y276" s="58"/>
      <c r="Z276" s="65"/>
      <c r="AA276" s="65"/>
      <c r="AB276" s="65"/>
      <c r="AC276" s="389"/>
      <c r="AD276" s="48"/>
      <c r="AE276" s="50"/>
    </row>
    <row r="277" spans="2:31" s="22" customFormat="1" ht="18" customHeight="1">
      <c r="B277" s="225"/>
      <c r="C277" s="51"/>
      <c r="D277" s="51"/>
      <c r="E277" s="64"/>
      <c r="F277" s="51"/>
      <c r="G277" s="52"/>
      <c r="H277" s="52"/>
      <c r="I277" s="52"/>
      <c r="J277" s="52"/>
      <c r="K277" s="52"/>
      <c r="L277" s="52"/>
      <c r="M277" s="52"/>
      <c r="N277" s="52"/>
      <c r="O277" s="52"/>
      <c r="P277" s="52"/>
      <c r="Q277" s="52"/>
      <c r="R277" s="59"/>
      <c r="S277" s="60"/>
      <c r="T277" s="60"/>
      <c r="U277" s="60"/>
      <c r="V277" s="60"/>
      <c r="W277" s="60"/>
      <c r="X277" s="60"/>
      <c r="Y277" s="60"/>
      <c r="Z277" s="392"/>
      <c r="AA277" s="392"/>
      <c r="AB277" s="394"/>
      <c r="AC277" s="390"/>
      <c r="AD277" s="51"/>
      <c r="AE277" s="53"/>
    </row>
    <row r="278" spans="2:31" s="22" customFormat="1" ht="18" customHeight="1">
      <c r="B278" s="226"/>
      <c r="C278" s="54"/>
      <c r="D278" s="54"/>
      <c r="E278" s="54"/>
      <c r="F278" s="54"/>
      <c r="G278" s="55"/>
      <c r="H278" s="55"/>
      <c r="I278" s="55"/>
      <c r="J278" s="55"/>
      <c r="K278" s="55"/>
      <c r="L278" s="55"/>
      <c r="M278" s="55"/>
      <c r="N278" s="55"/>
      <c r="O278" s="55"/>
      <c r="P278" s="55"/>
      <c r="Q278" s="55"/>
      <c r="R278" s="61"/>
      <c r="S278" s="62"/>
      <c r="T278" s="62"/>
      <c r="U278" s="62"/>
      <c r="V278" s="62"/>
      <c r="W278" s="62"/>
      <c r="X278" s="62"/>
      <c r="Y278" s="62"/>
      <c r="Z278" s="393"/>
      <c r="AA278" s="393"/>
      <c r="AB278" s="395"/>
      <c r="AC278" s="391"/>
      <c r="AD278" s="54"/>
      <c r="AE278" s="56"/>
    </row>
    <row r="279" spans="2:31" s="22" customFormat="1" ht="18" customHeight="1">
      <c r="B279" s="224">
        <v>92</v>
      </c>
      <c r="C279" s="48"/>
      <c r="D279" s="48"/>
      <c r="E279" s="63"/>
      <c r="F279" s="48"/>
      <c r="G279" s="49"/>
      <c r="H279" s="49"/>
      <c r="I279" s="49"/>
      <c r="J279" s="49"/>
      <c r="K279" s="49"/>
      <c r="L279" s="49"/>
      <c r="M279" s="49"/>
      <c r="N279" s="49"/>
      <c r="O279" s="49"/>
      <c r="P279" s="49"/>
      <c r="Q279" s="49"/>
      <c r="R279" s="57"/>
      <c r="S279" s="58"/>
      <c r="T279" s="58"/>
      <c r="U279" s="58"/>
      <c r="V279" s="58"/>
      <c r="W279" s="58"/>
      <c r="X279" s="58"/>
      <c r="Y279" s="58"/>
      <c r="Z279" s="65"/>
      <c r="AA279" s="65"/>
      <c r="AB279" s="65"/>
      <c r="AC279" s="389"/>
      <c r="AD279" s="48"/>
      <c r="AE279" s="50"/>
    </row>
    <row r="280" spans="2:31" s="22" customFormat="1" ht="18" customHeight="1">
      <c r="B280" s="225"/>
      <c r="C280" s="51"/>
      <c r="D280" s="51"/>
      <c r="E280" s="64"/>
      <c r="F280" s="51"/>
      <c r="G280" s="52"/>
      <c r="H280" s="52"/>
      <c r="I280" s="52"/>
      <c r="J280" s="52"/>
      <c r="K280" s="52"/>
      <c r="L280" s="52"/>
      <c r="M280" s="52"/>
      <c r="N280" s="52"/>
      <c r="O280" s="52"/>
      <c r="P280" s="52"/>
      <c r="Q280" s="52"/>
      <c r="R280" s="59"/>
      <c r="S280" s="60"/>
      <c r="T280" s="60"/>
      <c r="U280" s="60"/>
      <c r="V280" s="60"/>
      <c r="W280" s="60"/>
      <c r="X280" s="60"/>
      <c r="Y280" s="60"/>
      <c r="Z280" s="392"/>
      <c r="AA280" s="392"/>
      <c r="AB280" s="394"/>
      <c r="AC280" s="390"/>
      <c r="AD280" s="51"/>
      <c r="AE280" s="53"/>
    </row>
    <row r="281" spans="2:31" s="22" customFormat="1" ht="18" customHeight="1">
      <c r="B281" s="226"/>
      <c r="C281" s="54"/>
      <c r="D281" s="54"/>
      <c r="E281" s="54"/>
      <c r="F281" s="54"/>
      <c r="G281" s="55"/>
      <c r="H281" s="55"/>
      <c r="I281" s="55"/>
      <c r="J281" s="55"/>
      <c r="K281" s="55"/>
      <c r="L281" s="55"/>
      <c r="M281" s="55"/>
      <c r="N281" s="55"/>
      <c r="O281" s="55"/>
      <c r="P281" s="55"/>
      <c r="Q281" s="55"/>
      <c r="R281" s="61"/>
      <c r="S281" s="62"/>
      <c r="T281" s="62"/>
      <c r="U281" s="62"/>
      <c r="V281" s="62"/>
      <c r="W281" s="62"/>
      <c r="X281" s="62"/>
      <c r="Y281" s="62"/>
      <c r="Z281" s="393"/>
      <c r="AA281" s="393"/>
      <c r="AB281" s="395"/>
      <c r="AC281" s="391"/>
      <c r="AD281" s="54"/>
      <c r="AE281" s="56"/>
    </row>
    <row r="282" spans="2:31" s="22" customFormat="1" ht="18" customHeight="1">
      <c r="B282" s="224">
        <v>93</v>
      </c>
      <c r="C282" s="48"/>
      <c r="D282" s="48"/>
      <c r="E282" s="63"/>
      <c r="F282" s="48"/>
      <c r="G282" s="49"/>
      <c r="H282" s="49"/>
      <c r="I282" s="49"/>
      <c r="J282" s="49"/>
      <c r="K282" s="49"/>
      <c r="L282" s="49"/>
      <c r="M282" s="49"/>
      <c r="N282" s="49"/>
      <c r="O282" s="49"/>
      <c r="P282" s="49"/>
      <c r="Q282" s="49"/>
      <c r="R282" s="57"/>
      <c r="S282" s="58"/>
      <c r="T282" s="58"/>
      <c r="U282" s="58"/>
      <c r="V282" s="58"/>
      <c r="W282" s="58"/>
      <c r="X282" s="58"/>
      <c r="Y282" s="58"/>
      <c r="Z282" s="65"/>
      <c r="AA282" s="65"/>
      <c r="AB282" s="65"/>
      <c r="AC282" s="389"/>
      <c r="AD282" s="48"/>
      <c r="AE282" s="50"/>
    </row>
    <row r="283" spans="2:31" s="22" customFormat="1" ht="18" customHeight="1">
      <c r="B283" s="225"/>
      <c r="C283" s="51"/>
      <c r="D283" s="51"/>
      <c r="E283" s="64"/>
      <c r="F283" s="51"/>
      <c r="G283" s="52"/>
      <c r="H283" s="52"/>
      <c r="I283" s="52"/>
      <c r="J283" s="52"/>
      <c r="K283" s="52"/>
      <c r="L283" s="52"/>
      <c r="M283" s="52"/>
      <c r="N283" s="52"/>
      <c r="O283" s="52"/>
      <c r="P283" s="52"/>
      <c r="Q283" s="52"/>
      <c r="R283" s="59"/>
      <c r="S283" s="60"/>
      <c r="T283" s="60"/>
      <c r="U283" s="60"/>
      <c r="V283" s="60"/>
      <c r="W283" s="60"/>
      <c r="X283" s="60"/>
      <c r="Y283" s="60"/>
      <c r="Z283" s="392"/>
      <c r="AA283" s="392"/>
      <c r="AB283" s="394"/>
      <c r="AC283" s="390"/>
      <c r="AD283" s="51"/>
      <c r="AE283" s="53"/>
    </row>
    <row r="284" spans="2:31" s="22" customFormat="1" ht="18" customHeight="1">
      <c r="B284" s="226"/>
      <c r="C284" s="54"/>
      <c r="D284" s="54"/>
      <c r="E284" s="54"/>
      <c r="F284" s="54"/>
      <c r="G284" s="55"/>
      <c r="H284" s="55"/>
      <c r="I284" s="55"/>
      <c r="J284" s="55"/>
      <c r="K284" s="55"/>
      <c r="L284" s="55"/>
      <c r="M284" s="55"/>
      <c r="N284" s="55"/>
      <c r="O284" s="55"/>
      <c r="P284" s="55"/>
      <c r="Q284" s="55"/>
      <c r="R284" s="61"/>
      <c r="S284" s="62"/>
      <c r="T284" s="62"/>
      <c r="U284" s="62"/>
      <c r="V284" s="62"/>
      <c r="W284" s="62"/>
      <c r="X284" s="62"/>
      <c r="Y284" s="62"/>
      <c r="Z284" s="393"/>
      <c r="AA284" s="393"/>
      <c r="AB284" s="395"/>
      <c r="AC284" s="391"/>
      <c r="AD284" s="54"/>
      <c r="AE284" s="56"/>
    </row>
    <row r="285" spans="2:31" s="22" customFormat="1" ht="18" customHeight="1">
      <c r="B285" s="224">
        <v>94</v>
      </c>
      <c r="C285" s="48"/>
      <c r="D285" s="48"/>
      <c r="E285" s="63"/>
      <c r="F285" s="48"/>
      <c r="G285" s="49"/>
      <c r="H285" s="49"/>
      <c r="I285" s="49"/>
      <c r="J285" s="49"/>
      <c r="K285" s="49"/>
      <c r="L285" s="49"/>
      <c r="M285" s="49"/>
      <c r="N285" s="49"/>
      <c r="O285" s="49"/>
      <c r="P285" s="49"/>
      <c r="Q285" s="49"/>
      <c r="R285" s="57"/>
      <c r="S285" s="58"/>
      <c r="T285" s="58"/>
      <c r="U285" s="58"/>
      <c r="V285" s="58"/>
      <c r="W285" s="58"/>
      <c r="X285" s="58"/>
      <c r="Y285" s="58"/>
      <c r="Z285" s="65"/>
      <c r="AA285" s="65"/>
      <c r="AB285" s="65"/>
      <c r="AC285" s="389"/>
      <c r="AD285" s="48"/>
      <c r="AE285" s="50"/>
    </row>
    <row r="286" spans="2:31" s="22" customFormat="1" ht="18" customHeight="1">
      <c r="B286" s="225"/>
      <c r="C286" s="51"/>
      <c r="D286" s="51"/>
      <c r="E286" s="64"/>
      <c r="F286" s="51"/>
      <c r="G286" s="52"/>
      <c r="H286" s="52"/>
      <c r="I286" s="52"/>
      <c r="J286" s="52"/>
      <c r="K286" s="52"/>
      <c r="L286" s="52"/>
      <c r="M286" s="52"/>
      <c r="N286" s="52"/>
      <c r="O286" s="52"/>
      <c r="P286" s="52"/>
      <c r="Q286" s="52"/>
      <c r="R286" s="59"/>
      <c r="S286" s="60"/>
      <c r="T286" s="60"/>
      <c r="U286" s="60"/>
      <c r="V286" s="60"/>
      <c r="W286" s="60"/>
      <c r="X286" s="60"/>
      <c r="Y286" s="60"/>
      <c r="Z286" s="392"/>
      <c r="AA286" s="392"/>
      <c r="AB286" s="394"/>
      <c r="AC286" s="390"/>
      <c r="AD286" s="51"/>
      <c r="AE286" s="53"/>
    </row>
    <row r="287" spans="2:31" s="22" customFormat="1" ht="18" customHeight="1">
      <c r="B287" s="226"/>
      <c r="C287" s="54"/>
      <c r="D287" s="54"/>
      <c r="E287" s="54"/>
      <c r="F287" s="54"/>
      <c r="G287" s="55"/>
      <c r="H287" s="55"/>
      <c r="I287" s="55"/>
      <c r="J287" s="55"/>
      <c r="K287" s="55"/>
      <c r="L287" s="55"/>
      <c r="M287" s="55"/>
      <c r="N287" s="55"/>
      <c r="O287" s="55"/>
      <c r="P287" s="55"/>
      <c r="Q287" s="55"/>
      <c r="R287" s="61"/>
      <c r="S287" s="62"/>
      <c r="T287" s="62"/>
      <c r="U287" s="62"/>
      <c r="V287" s="62"/>
      <c r="W287" s="62"/>
      <c r="X287" s="62"/>
      <c r="Y287" s="62"/>
      <c r="Z287" s="393"/>
      <c r="AA287" s="393"/>
      <c r="AB287" s="395"/>
      <c r="AC287" s="391"/>
      <c r="AD287" s="54"/>
      <c r="AE287" s="56"/>
    </row>
    <row r="288" spans="2:31" s="22" customFormat="1" ht="18" customHeight="1">
      <c r="B288" s="224">
        <v>95</v>
      </c>
      <c r="C288" s="48"/>
      <c r="D288" s="48"/>
      <c r="E288" s="63"/>
      <c r="F288" s="48"/>
      <c r="G288" s="49"/>
      <c r="H288" s="49"/>
      <c r="I288" s="49"/>
      <c r="J288" s="49"/>
      <c r="K288" s="49"/>
      <c r="L288" s="49"/>
      <c r="M288" s="49"/>
      <c r="N288" s="49"/>
      <c r="O288" s="49"/>
      <c r="P288" s="49"/>
      <c r="Q288" s="49"/>
      <c r="R288" s="57"/>
      <c r="S288" s="58"/>
      <c r="T288" s="58"/>
      <c r="U288" s="58"/>
      <c r="V288" s="58"/>
      <c r="W288" s="58"/>
      <c r="X288" s="58"/>
      <c r="Y288" s="58"/>
      <c r="Z288" s="65"/>
      <c r="AA288" s="65"/>
      <c r="AB288" s="65"/>
      <c r="AC288" s="389"/>
      <c r="AD288" s="48"/>
      <c r="AE288" s="50"/>
    </row>
    <row r="289" spans="2:31" s="22" customFormat="1" ht="18" customHeight="1">
      <c r="B289" s="225"/>
      <c r="C289" s="51"/>
      <c r="D289" s="51"/>
      <c r="E289" s="64"/>
      <c r="F289" s="51"/>
      <c r="G289" s="52"/>
      <c r="H289" s="52"/>
      <c r="I289" s="52"/>
      <c r="J289" s="52"/>
      <c r="K289" s="52"/>
      <c r="L289" s="52"/>
      <c r="M289" s="52"/>
      <c r="N289" s="52"/>
      <c r="O289" s="52"/>
      <c r="P289" s="52"/>
      <c r="Q289" s="52"/>
      <c r="R289" s="59"/>
      <c r="S289" s="60"/>
      <c r="T289" s="60"/>
      <c r="U289" s="60"/>
      <c r="V289" s="60"/>
      <c r="W289" s="60"/>
      <c r="X289" s="60"/>
      <c r="Y289" s="60"/>
      <c r="Z289" s="392"/>
      <c r="AA289" s="392"/>
      <c r="AB289" s="394"/>
      <c r="AC289" s="390"/>
      <c r="AD289" s="51"/>
      <c r="AE289" s="53"/>
    </row>
    <row r="290" spans="2:31" s="22" customFormat="1" ht="18" customHeight="1">
      <c r="B290" s="226"/>
      <c r="C290" s="54"/>
      <c r="D290" s="54"/>
      <c r="E290" s="54"/>
      <c r="F290" s="54"/>
      <c r="G290" s="55"/>
      <c r="H290" s="55"/>
      <c r="I290" s="55"/>
      <c r="J290" s="55"/>
      <c r="K290" s="55"/>
      <c r="L290" s="55"/>
      <c r="M290" s="55"/>
      <c r="N290" s="55"/>
      <c r="O290" s="55"/>
      <c r="P290" s="55"/>
      <c r="Q290" s="55"/>
      <c r="R290" s="61"/>
      <c r="S290" s="62"/>
      <c r="T290" s="62"/>
      <c r="U290" s="62"/>
      <c r="V290" s="62"/>
      <c r="W290" s="62"/>
      <c r="X290" s="62"/>
      <c r="Y290" s="62"/>
      <c r="Z290" s="393"/>
      <c r="AA290" s="393"/>
      <c r="AB290" s="395"/>
      <c r="AC290" s="391"/>
      <c r="AD290" s="54"/>
      <c r="AE290" s="56"/>
    </row>
    <row r="291" spans="2:31" s="22" customFormat="1" ht="18" customHeight="1">
      <c r="B291" s="224">
        <v>96</v>
      </c>
      <c r="C291" s="48"/>
      <c r="D291" s="48"/>
      <c r="E291" s="63"/>
      <c r="F291" s="48"/>
      <c r="G291" s="49"/>
      <c r="H291" s="49"/>
      <c r="I291" s="49"/>
      <c r="J291" s="49"/>
      <c r="K291" s="49"/>
      <c r="L291" s="49"/>
      <c r="M291" s="49"/>
      <c r="N291" s="49"/>
      <c r="O291" s="49"/>
      <c r="P291" s="49"/>
      <c r="Q291" s="49"/>
      <c r="R291" s="57"/>
      <c r="S291" s="58"/>
      <c r="T291" s="58"/>
      <c r="U291" s="58"/>
      <c r="V291" s="58"/>
      <c r="W291" s="58"/>
      <c r="X291" s="58"/>
      <c r="Y291" s="58"/>
      <c r="Z291" s="65"/>
      <c r="AA291" s="65"/>
      <c r="AB291" s="65"/>
      <c r="AC291" s="389"/>
      <c r="AD291" s="48"/>
      <c r="AE291" s="50"/>
    </row>
    <row r="292" spans="2:31" s="22" customFormat="1" ht="18" customHeight="1">
      <c r="B292" s="225"/>
      <c r="C292" s="51"/>
      <c r="D292" s="51"/>
      <c r="E292" s="64"/>
      <c r="F292" s="51"/>
      <c r="G292" s="52"/>
      <c r="H292" s="52"/>
      <c r="I292" s="52"/>
      <c r="J292" s="52"/>
      <c r="K292" s="52"/>
      <c r="L292" s="52"/>
      <c r="M292" s="52"/>
      <c r="N292" s="52"/>
      <c r="O292" s="52"/>
      <c r="P292" s="52"/>
      <c r="Q292" s="52"/>
      <c r="R292" s="59"/>
      <c r="S292" s="60"/>
      <c r="T292" s="60"/>
      <c r="U292" s="60"/>
      <c r="V292" s="60"/>
      <c r="W292" s="60"/>
      <c r="X292" s="60"/>
      <c r="Y292" s="60"/>
      <c r="Z292" s="392"/>
      <c r="AA292" s="392"/>
      <c r="AB292" s="394"/>
      <c r="AC292" s="390"/>
      <c r="AD292" s="51"/>
      <c r="AE292" s="53"/>
    </row>
    <row r="293" spans="2:31" s="22" customFormat="1" ht="18" customHeight="1">
      <c r="B293" s="226"/>
      <c r="C293" s="54"/>
      <c r="D293" s="54"/>
      <c r="E293" s="54"/>
      <c r="F293" s="54"/>
      <c r="G293" s="55"/>
      <c r="H293" s="55"/>
      <c r="I293" s="55"/>
      <c r="J293" s="55"/>
      <c r="K293" s="55"/>
      <c r="L293" s="55"/>
      <c r="M293" s="55"/>
      <c r="N293" s="55"/>
      <c r="O293" s="55"/>
      <c r="P293" s="55"/>
      <c r="Q293" s="55"/>
      <c r="R293" s="61"/>
      <c r="S293" s="62"/>
      <c r="T293" s="62"/>
      <c r="U293" s="62"/>
      <c r="V293" s="62"/>
      <c r="W293" s="62"/>
      <c r="X293" s="62"/>
      <c r="Y293" s="62"/>
      <c r="Z293" s="393"/>
      <c r="AA293" s="393"/>
      <c r="AB293" s="395"/>
      <c r="AC293" s="391"/>
      <c r="AD293" s="54"/>
      <c r="AE293" s="56"/>
    </row>
    <row r="294" spans="2:31" s="22" customFormat="1" ht="18" customHeight="1">
      <c r="B294" s="224">
        <v>97</v>
      </c>
      <c r="C294" s="48"/>
      <c r="D294" s="48"/>
      <c r="E294" s="63"/>
      <c r="F294" s="48"/>
      <c r="G294" s="49"/>
      <c r="H294" s="49"/>
      <c r="I294" s="49"/>
      <c r="J294" s="49"/>
      <c r="K294" s="49"/>
      <c r="L294" s="49"/>
      <c r="M294" s="49"/>
      <c r="N294" s="49"/>
      <c r="O294" s="49"/>
      <c r="P294" s="49"/>
      <c r="Q294" s="49"/>
      <c r="R294" s="57"/>
      <c r="S294" s="58"/>
      <c r="T294" s="58"/>
      <c r="U294" s="58"/>
      <c r="V294" s="58"/>
      <c r="W294" s="58"/>
      <c r="X294" s="58"/>
      <c r="Y294" s="58"/>
      <c r="Z294" s="65"/>
      <c r="AA294" s="65"/>
      <c r="AB294" s="65"/>
      <c r="AC294" s="389"/>
      <c r="AD294" s="48"/>
      <c r="AE294" s="50"/>
    </row>
    <row r="295" spans="2:31" s="22" customFormat="1" ht="18" customHeight="1">
      <c r="B295" s="225"/>
      <c r="C295" s="51"/>
      <c r="D295" s="51"/>
      <c r="E295" s="64"/>
      <c r="F295" s="51"/>
      <c r="G295" s="52"/>
      <c r="H295" s="52"/>
      <c r="I295" s="52"/>
      <c r="J295" s="52"/>
      <c r="K295" s="52"/>
      <c r="L295" s="52"/>
      <c r="M295" s="52"/>
      <c r="N295" s="52"/>
      <c r="O295" s="52"/>
      <c r="P295" s="52"/>
      <c r="Q295" s="52"/>
      <c r="R295" s="59"/>
      <c r="S295" s="60"/>
      <c r="T295" s="60"/>
      <c r="U295" s="60"/>
      <c r="V295" s="60"/>
      <c r="W295" s="60"/>
      <c r="X295" s="60"/>
      <c r="Y295" s="60"/>
      <c r="Z295" s="392"/>
      <c r="AA295" s="392"/>
      <c r="AB295" s="394"/>
      <c r="AC295" s="390"/>
      <c r="AD295" s="51"/>
      <c r="AE295" s="53"/>
    </row>
    <row r="296" spans="2:31" s="22" customFormat="1" ht="18" customHeight="1">
      <c r="B296" s="226"/>
      <c r="C296" s="54"/>
      <c r="D296" s="54"/>
      <c r="E296" s="54"/>
      <c r="F296" s="54"/>
      <c r="G296" s="55"/>
      <c r="H296" s="55"/>
      <c r="I296" s="55"/>
      <c r="J296" s="55"/>
      <c r="K296" s="55"/>
      <c r="L296" s="55"/>
      <c r="M296" s="55"/>
      <c r="N296" s="55"/>
      <c r="O296" s="55"/>
      <c r="P296" s="55"/>
      <c r="Q296" s="55"/>
      <c r="R296" s="61"/>
      <c r="S296" s="62"/>
      <c r="T296" s="62"/>
      <c r="U296" s="62"/>
      <c r="V296" s="62"/>
      <c r="W296" s="62"/>
      <c r="X296" s="62"/>
      <c r="Y296" s="62"/>
      <c r="Z296" s="393"/>
      <c r="AA296" s="393"/>
      <c r="AB296" s="395"/>
      <c r="AC296" s="391"/>
      <c r="AD296" s="54"/>
      <c r="AE296" s="56"/>
    </row>
    <row r="297" spans="2:31" s="22" customFormat="1" ht="18" customHeight="1">
      <c r="B297" s="224">
        <v>98</v>
      </c>
      <c r="C297" s="48"/>
      <c r="D297" s="48"/>
      <c r="E297" s="63"/>
      <c r="F297" s="48"/>
      <c r="G297" s="49"/>
      <c r="H297" s="49"/>
      <c r="I297" s="49"/>
      <c r="J297" s="49"/>
      <c r="K297" s="49"/>
      <c r="L297" s="49"/>
      <c r="M297" s="49"/>
      <c r="N297" s="49"/>
      <c r="O297" s="49"/>
      <c r="P297" s="49"/>
      <c r="Q297" s="49"/>
      <c r="R297" s="57"/>
      <c r="S297" s="58"/>
      <c r="T297" s="58"/>
      <c r="U297" s="58"/>
      <c r="V297" s="58"/>
      <c r="W297" s="58"/>
      <c r="X297" s="58"/>
      <c r="Y297" s="58"/>
      <c r="Z297" s="65"/>
      <c r="AA297" s="65"/>
      <c r="AB297" s="65"/>
      <c r="AC297" s="389"/>
      <c r="AD297" s="48"/>
      <c r="AE297" s="50"/>
    </row>
    <row r="298" spans="2:31" s="22" customFormat="1" ht="18" customHeight="1">
      <c r="B298" s="225"/>
      <c r="C298" s="51"/>
      <c r="D298" s="51"/>
      <c r="E298" s="64"/>
      <c r="F298" s="51"/>
      <c r="G298" s="52"/>
      <c r="H298" s="52"/>
      <c r="I298" s="52"/>
      <c r="J298" s="52"/>
      <c r="K298" s="52"/>
      <c r="L298" s="52"/>
      <c r="M298" s="52"/>
      <c r="N298" s="52"/>
      <c r="O298" s="52"/>
      <c r="P298" s="52"/>
      <c r="Q298" s="52"/>
      <c r="R298" s="59"/>
      <c r="S298" s="60"/>
      <c r="T298" s="60"/>
      <c r="U298" s="60"/>
      <c r="V298" s="60"/>
      <c r="W298" s="60"/>
      <c r="X298" s="60"/>
      <c r="Y298" s="60"/>
      <c r="Z298" s="392"/>
      <c r="AA298" s="392"/>
      <c r="AB298" s="394"/>
      <c r="AC298" s="390"/>
      <c r="AD298" s="51"/>
      <c r="AE298" s="53"/>
    </row>
    <row r="299" spans="2:31" s="22" customFormat="1" ht="18" customHeight="1">
      <c r="B299" s="226"/>
      <c r="C299" s="54"/>
      <c r="D299" s="54"/>
      <c r="E299" s="54"/>
      <c r="F299" s="54"/>
      <c r="G299" s="55"/>
      <c r="H299" s="55"/>
      <c r="I299" s="55"/>
      <c r="J299" s="55"/>
      <c r="K299" s="55"/>
      <c r="L299" s="55"/>
      <c r="M299" s="55"/>
      <c r="N299" s="55"/>
      <c r="O299" s="55"/>
      <c r="P299" s="55"/>
      <c r="Q299" s="55"/>
      <c r="R299" s="61"/>
      <c r="S299" s="62"/>
      <c r="T299" s="62"/>
      <c r="U299" s="62"/>
      <c r="V299" s="62"/>
      <c r="W299" s="62"/>
      <c r="X299" s="62"/>
      <c r="Y299" s="62"/>
      <c r="Z299" s="393"/>
      <c r="AA299" s="393"/>
      <c r="AB299" s="395"/>
      <c r="AC299" s="391"/>
      <c r="AD299" s="54"/>
      <c r="AE299" s="56"/>
    </row>
    <row r="300" spans="2:31" s="22" customFormat="1" ht="18" customHeight="1">
      <c r="B300" s="224">
        <v>99</v>
      </c>
      <c r="C300" s="48"/>
      <c r="D300" s="48"/>
      <c r="E300" s="63"/>
      <c r="F300" s="48"/>
      <c r="G300" s="49"/>
      <c r="H300" s="49"/>
      <c r="I300" s="49"/>
      <c r="J300" s="49"/>
      <c r="K300" s="49"/>
      <c r="L300" s="49"/>
      <c r="M300" s="49"/>
      <c r="N300" s="49"/>
      <c r="O300" s="49"/>
      <c r="P300" s="49"/>
      <c r="Q300" s="49"/>
      <c r="R300" s="57"/>
      <c r="S300" s="58"/>
      <c r="T300" s="58"/>
      <c r="U300" s="58"/>
      <c r="V300" s="58"/>
      <c r="W300" s="58"/>
      <c r="X300" s="58"/>
      <c r="Y300" s="58"/>
      <c r="Z300" s="65"/>
      <c r="AA300" s="65"/>
      <c r="AB300" s="65"/>
      <c r="AC300" s="389"/>
      <c r="AD300" s="48"/>
      <c r="AE300" s="50"/>
    </row>
    <row r="301" spans="2:31" s="22" customFormat="1" ht="18" customHeight="1">
      <c r="B301" s="225"/>
      <c r="C301" s="51"/>
      <c r="D301" s="51"/>
      <c r="E301" s="64"/>
      <c r="F301" s="51"/>
      <c r="G301" s="52"/>
      <c r="H301" s="52"/>
      <c r="I301" s="52"/>
      <c r="J301" s="52"/>
      <c r="K301" s="52"/>
      <c r="L301" s="52"/>
      <c r="M301" s="52"/>
      <c r="N301" s="52"/>
      <c r="O301" s="52"/>
      <c r="P301" s="52"/>
      <c r="Q301" s="52"/>
      <c r="R301" s="59"/>
      <c r="S301" s="60"/>
      <c r="T301" s="60"/>
      <c r="U301" s="60"/>
      <c r="V301" s="60"/>
      <c r="W301" s="60"/>
      <c r="X301" s="60"/>
      <c r="Y301" s="60"/>
      <c r="Z301" s="392"/>
      <c r="AA301" s="392"/>
      <c r="AB301" s="394"/>
      <c r="AC301" s="390"/>
      <c r="AD301" s="51"/>
      <c r="AE301" s="53"/>
    </row>
    <row r="302" spans="2:31" s="22" customFormat="1" ht="18" customHeight="1">
      <c r="B302" s="226"/>
      <c r="C302" s="54"/>
      <c r="D302" s="54"/>
      <c r="E302" s="54"/>
      <c r="F302" s="54"/>
      <c r="G302" s="55"/>
      <c r="H302" s="55"/>
      <c r="I302" s="55"/>
      <c r="J302" s="55"/>
      <c r="K302" s="55"/>
      <c r="L302" s="55"/>
      <c r="M302" s="55"/>
      <c r="N302" s="55"/>
      <c r="O302" s="55"/>
      <c r="P302" s="55"/>
      <c r="Q302" s="55"/>
      <c r="R302" s="61"/>
      <c r="S302" s="62"/>
      <c r="T302" s="62"/>
      <c r="U302" s="62"/>
      <c r="V302" s="62"/>
      <c r="W302" s="62"/>
      <c r="X302" s="62"/>
      <c r="Y302" s="62"/>
      <c r="Z302" s="393"/>
      <c r="AA302" s="393"/>
      <c r="AB302" s="395"/>
      <c r="AC302" s="391"/>
      <c r="AD302" s="54"/>
      <c r="AE302" s="56"/>
    </row>
    <row r="303" spans="2:31" s="22" customFormat="1" ht="18" customHeight="1">
      <c r="B303" s="224">
        <v>100</v>
      </c>
      <c r="C303" s="48"/>
      <c r="D303" s="48"/>
      <c r="E303" s="63"/>
      <c r="F303" s="48"/>
      <c r="G303" s="49"/>
      <c r="H303" s="49"/>
      <c r="I303" s="49"/>
      <c r="J303" s="49"/>
      <c r="K303" s="49"/>
      <c r="L303" s="49"/>
      <c r="M303" s="49"/>
      <c r="N303" s="49"/>
      <c r="O303" s="49"/>
      <c r="P303" s="49"/>
      <c r="Q303" s="49"/>
      <c r="R303" s="57"/>
      <c r="S303" s="58"/>
      <c r="T303" s="58"/>
      <c r="U303" s="58"/>
      <c r="V303" s="58"/>
      <c r="W303" s="58"/>
      <c r="X303" s="58"/>
      <c r="Y303" s="58"/>
      <c r="Z303" s="65"/>
      <c r="AA303" s="65"/>
      <c r="AB303" s="65"/>
      <c r="AC303" s="389"/>
      <c r="AD303" s="48"/>
      <c r="AE303" s="50"/>
    </row>
    <row r="304" spans="2:31" s="22" customFormat="1" ht="18" customHeight="1">
      <c r="B304" s="225"/>
      <c r="C304" s="51"/>
      <c r="D304" s="51"/>
      <c r="E304" s="64"/>
      <c r="F304" s="51"/>
      <c r="G304" s="52"/>
      <c r="H304" s="52"/>
      <c r="I304" s="52"/>
      <c r="J304" s="52"/>
      <c r="K304" s="52"/>
      <c r="L304" s="52"/>
      <c r="M304" s="52"/>
      <c r="N304" s="52"/>
      <c r="O304" s="52"/>
      <c r="P304" s="52"/>
      <c r="Q304" s="52"/>
      <c r="R304" s="59"/>
      <c r="S304" s="60"/>
      <c r="T304" s="60"/>
      <c r="U304" s="60"/>
      <c r="V304" s="60"/>
      <c r="W304" s="60"/>
      <c r="X304" s="60"/>
      <c r="Y304" s="60"/>
      <c r="Z304" s="392"/>
      <c r="AA304" s="392"/>
      <c r="AB304" s="394"/>
      <c r="AC304" s="390"/>
      <c r="AD304" s="51"/>
      <c r="AE304" s="53"/>
    </row>
    <row r="305" spans="2:31" s="22" customFormat="1" ht="18" customHeight="1">
      <c r="B305" s="226"/>
      <c r="C305" s="54"/>
      <c r="D305" s="54"/>
      <c r="E305" s="54"/>
      <c r="F305" s="54"/>
      <c r="G305" s="55"/>
      <c r="H305" s="55"/>
      <c r="I305" s="55"/>
      <c r="J305" s="55"/>
      <c r="K305" s="55"/>
      <c r="L305" s="55"/>
      <c r="M305" s="55"/>
      <c r="N305" s="55"/>
      <c r="O305" s="55"/>
      <c r="P305" s="55"/>
      <c r="Q305" s="55"/>
      <c r="R305" s="61"/>
      <c r="S305" s="62"/>
      <c r="T305" s="62"/>
      <c r="U305" s="62"/>
      <c r="V305" s="62"/>
      <c r="W305" s="62"/>
      <c r="X305" s="62"/>
      <c r="Y305" s="62"/>
      <c r="Z305" s="393"/>
      <c r="AA305" s="393"/>
      <c r="AB305" s="395"/>
      <c r="AC305" s="391"/>
      <c r="AD305" s="54"/>
      <c r="AE305" s="56"/>
    </row>
  </sheetData>
  <sheetProtection/>
  <mergeCells count="506">
    <mergeCell ref="AC300:AC302"/>
    <mergeCell ref="Z301:Z302"/>
    <mergeCell ref="AA301:AA302"/>
    <mergeCell ref="AB301:AB302"/>
    <mergeCell ref="AC303:AC305"/>
    <mergeCell ref="Z304:Z305"/>
    <mergeCell ref="AA304:AA305"/>
    <mergeCell ref="AB304:AB305"/>
    <mergeCell ref="AC294:AC296"/>
    <mergeCell ref="Z295:Z296"/>
    <mergeCell ref="AA295:AA296"/>
    <mergeCell ref="AB295:AB296"/>
    <mergeCell ref="AC297:AC299"/>
    <mergeCell ref="Z298:Z299"/>
    <mergeCell ref="AA298:AA299"/>
    <mergeCell ref="AB298:AB299"/>
    <mergeCell ref="AC288:AC290"/>
    <mergeCell ref="Z289:Z290"/>
    <mergeCell ref="AA289:AA290"/>
    <mergeCell ref="AB289:AB290"/>
    <mergeCell ref="AC291:AC293"/>
    <mergeCell ref="Z292:Z293"/>
    <mergeCell ref="AA292:AA293"/>
    <mergeCell ref="AB292:AB293"/>
    <mergeCell ref="AC282:AC284"/>
    <mergeCell ref="Z283:Z284"/>
    <mergeCell ref="AA283:AA284"/>
    <mergeCell ref="AB283:AB284"/>
    <mergeCell ref="AC285:AC287"/>
    <mergeCell ref="Z286:Z287"/>
    <mergeCell ref="AA286:AA287"/>
    <mergeCell ref="AB286:AB287"/>
    <mergeCell ref="AC276:AC278"/>
    <mergeCell ref="Z277:Z278"/>
    <mergeCell ref="AA277:AA278"/>
    <mergeCell ref="AB277:AB278"/>
    <mergeCell ref="AC279:AC281"/>
    <mergeCell ref="Z280:Z281"/>
    <mergeCell ref="AA280:AA281"/>
    <mergeCell ref="AB280:AB281"/>
    <mergeCell ref="AC270:AC272"/>
    <mergeCell ref="Z271:Z272"/>
    <mergeCell ref="AA271:AA272"/>
    <mergeCell ref="AB271:AB272"/>
    <mergeCell ref="AC273:AC275"/>
    <mergeCell ref="Z274:Z275"/>
    <mergeCell ref="AA274:AA275"/>
    <mergeCell ref="AB274:AB275"/>
    <mergeCell ref="AC264:AC266"/>
    <mergeCell ref="Z265:Z266"/>
    <mergeCell ref="AA265:AA266"/>
    <mergeCell ref="AB265:AB266"/>
    <mergeCell ref="AC267:AC269"/>
    <mergeCell ref="Z268:Z269"/>
    <mergeCell ref="AA268:AA269"/>
    <mergeCell ref="AB268:AB269"/>
    <mergeCell ref="AC258:AC260"/>
    <mergeCell ref="Z259:Z260"/>
    <mergeCell ref="AA259:AA260"/>
    <mergeCell ref="AB259:AB260"/>
    <mergeCell ref="AC261:AC263"/>
    <mergeCell ref="Z262:Z263"/>
    <mergeCell ref="AA262:AA263"/>
    <mergeCell ref="AB262:AB263"/>
    <mergeCell ref="AC252:AC254"/>
    <mergeCell ref="Z253:Z254"/>
    <mergeCell ref="AA253:AA254"/>
    <mergeCell ref="AB253:AB254"/>
    <mergeCell ref="AC255:AC257"/>
    <mergeCell ref="Z256:Z257"/>
    <mergeCell ref="AA256:AA257"/>
    <mergeCell ref="AB256:AB257"/>
    <mergeCell ref="AC246:AC248"/>
    <mergeCell ref="Z247:Z248"/>
    <mergeCell ref="AA247:AA248"/>
    <mergeCell ref="AB247:AB248"/>
    <mergeCell ref="AC249:AC251"/>
    <mergeCell ref="Z250:Z251"/>
    <mergeCell ref="AA250:AA251"/>
    <mergeCell ref="AB250:AB251"/>
    <mergeCell ref="AC120:AC122"/>
    <mergeCell ref="Z121:Z122"/>
    <mergeCell ref="AA121:AA122"/>
    <mergeCell ref="AB121:AB122"/>
    <mergeCell ref="AC123:AC125"/>
    <mergeCell ref="Z124:Z125"/>
    <mergeCell ref="AA124:AA125"/>
    <mergeCell ref="AB124:AB125"/>
    <mergeCell ref="AC114:AC116"/>
    <mergeCell ref="Z115:Z116"/>
    <mergeCell ref="AA115:AA116"/>
    <mergeCell ref="AB115:AB116"/>
    <mergeCell ref="AC117:AC119"/>
    <mergeCell ref="Z118:Z119"/>
    <mergeCell ref="AA118:AA119"/>
    <mergeCell ref="AB118:AB119"/>
    <mergeCell ref="AC108:AC110"/>
    <mergeCell ref="Z109:Z110"/>
    <mergeCell ref="AA109:AA110"/>
    <mergeCell ref="AB109:AB110"/>
    <mergeCell ref="AC111:AC113"/>
    <mergeCell ref="Z112:Z113"/>
    <mergeCell ref="AA112:AA113"/>
    <mergeCell ref="AB112:AB113"/>
    <mergeCell ref="AC102:AC104"/>
    <mergeCell ref="Z103:Z104"/>
    <mergeCell ref="AA103:AA104"/>
    <mergeCell ref="AB103:AB104"/>
    <mergeCell ref="AC105:AC107"/>
    <mergeCell ref="Z106:Z107"/>
    <mergeCell ref="AA106:AA107"/>
    <mergeCell ref="AB106:AB107"/>
    <mergeCell ref="AC96:AC98"/>
    <mergeCell ref="Z97:Z98"/>
    <mergeCell ref="AA97:AA98"/>
    <mergeCell ref="AB97:AB98"/>
    <mergeCell ref="AC99:AC101"/>
    <mergeCell ref="Z100:Z101"/>
    <mergeCell ref="AA100:AA101"/>
    <mergeCell ref="AB100:AB101"/>
    <mergeCell ref="AC90:AC92"/>
    <mergeCell ref="Z91:Z92"/>
    <mergeCell ref="AA91:AA92"/>
    <mergeCell ref="AB91:AB92"/>
    <mergeCell ref="AC93:AC95"/>
    <mergeCell ref="Z94:Z95"/>
    <mergeCell ref="AA94:AA95"/>
    <mergeCell ref="AB94:AB95"/>
    <mergeCell ref="AC84:AC86"/>
    <mergeCell ref="Z85:Z86"/>
    <mergeCell ref="AA85:AA86"/>
    <mergeCell ref="AB85:AB86"/>
    <mergeCell ref="AC87:AC89"/>
    <mergeCell ref="Z88:Z89"/>
    <mergeCell ref="AA88:AA89"/>
    <mergeCell ref="AB88:AB89"/>
    <mergeCell ref="AC78:AC80"/>
    <mergeCell ref="Z79:Z80"/>
    <mergeCell ref="AA79:AA80"/>
    <mergeCell ref="AB79:AB80"/>
    <mergeCell ref="AC81:AC83"/>
    <mergeCell ref="Z82:Z83"/>
    <mergeCell ref="AA82:AA83"/>
    <mergeCell ref="AB82:AB83"/>
    <mergeCell ref="AC72:AC74"/>
    <mergeCell ref="Z73:Z74"/>
    <mergeCell ref="AA73:AA74"/>
    <mergeCell ref="AB73:AB74"/>
    <mergeCell ref="AC75:AC77"/>
    <mergeCell ref="Z76:Z77"/>
    <mergeCell ref="AA76:AA77"/>
    <mergeCell ref="AB76:AB77"/>
    <mergeCell ref="AC66:AC68"/>
    <mergeCell ref="Z67:Z68"/>
    <mergeCell ref="AA67:AA68"/>
    <mergeCell ref="AB67:AB68"/>
    <mergeCell ref="AC69:AC71"/>
    <mergeCell ref="Z70:Z71"/>
    <mergeCell ref="AA70:AA71"/>
    <mergeCell ref="AB70:AB71"/>
    <mergeCell ref="AC60:AC62"/>
    <mergeCell ref="Z61:Z62"/>
    <mergeCell ref="AA61:AA62"/>
    <mergeCell ref="AB61:AB62"/>
    <mergeCell ref="AC63:AC65"/>
    <mergeCell ref="Z64:Z65"/>
    <mergeCell ref="AA64:AA65"/>
    <mergeCell ref="AB64:AB65"/>
    <mergeCell ref="AC54:AC56"/>
    <mergeCell ref="Z55:Z56"/>
    <mergeCell ref="AA55:AA56"/>
    <mergeCell ref="AB55:AB56"/>
    <mergeCell ref="AC57:AC59"/>
    <mergeCell ref="Z58:Z59"/>
    <mergeCell ref="AA58:AA59"/>
    <mergeCell ref="AB58:AB59"/>
    <mergeCell ref="AC48:AC50"/>
    <mergeCell ref="Z49:Z50"/>
    <mergeCell ref="AA49:AA50"/>
    <mergeCell ref="AB49:AB50"/>
    <mergeCell ref="AC51:AC53"/>
    <mergeCell ref="Z52:Z53"/>
    <mergeCell ref="AA52:AA53"/>
    <mergeCell ref="AB52:AB53"/>
    <mergeCell ref="AC42:AC44"/>
    <mergeCell ref="Z43:Z44"/>
    <mergeCell ref="AA43:AA44"/>
    <mergeCell ref="AB43:AB44"/>
    <mergeCell ref="AC45:AC47"/>
    <mergeCell ref="Z46:Z47"/>
    <mergeCell ref="AA46:AA47"/>
    <mergeCell ref="AB46:AB47"/>
    <mergeCell ref="AC36:AC38"/>
    <mergeCell ref="Z37:Z38"/>
    <mergeCell ref="AA37:AA38"/>
    <mergeCell ref="AB37:AB38"/>
    <mergeCell ref="AC39:AC41"/>
    <mergeCell ref="Z40:Z41"/>
    <mergeCell ref="AA40:AA41"/>
    <mergeCell ref="AB40:AB41"/>
    <mergeCell ref="AC30:AC32"/>
    <mergeCell ref="Z31:Z32"/>
    <mergeCell ref="AA31:AA32"/>
    <mergeCell ref="AB31:AB32"/>
    <mergeCell ref="AC33:AC35"/>
    <mergeCell ref="Z34:Z35"/>
    <mergeCell ref="AA34:AA35"/>
    <mergeCell ref="AB34:AB35"/>
    <mergeCell ref="AC24:AC26"/>
    <mergeCell ref="Z25:Z26"/>
    <mergeCell ref="AA25:AA26"/>
    <mergeCell ref="AB25:AB26"/>
    <mergeCell ref="AC27:AC29"/>
    <mergeCell ref="Z28:Z29"/>
    <mergeCell ref="AA28:AA29"/>
    <mergeCell ref="AB28:AB29"/>
    <mergeCell ref="AC18:AC20"/>
    <mergeCell ref="Z19:Z20"/>
    <mergeCell ref="AA19:AA20"/>
    <mergeCell ref="AB19:AB20"/>
    <mergeCell ref="AC21:AC23"/>
    <mergeCell ref="Z22:Z23"/>
    <mergeCell ref="AA22:AA23"/>
    <mergeCell ref="AB22:AB23"/>
    <mergeCell ref="AC12:AC14"/>
    <mergeCell ref="Z13:Z14"/>
    <mergeCell ref="AA13:AA14"/>
    <mergeCell ref="AB13:AB14"/>
    <mergeCell ref="AC15:AC17"/>
    <mergeCell ref="Z16:Z17"/>
    <mergeCell ref="AA16:AA17"/>
    <mergeCell ref="AB16:AB17"/>
    <mergeCell ref="AC6:AC8"/>
    <mergeCell ref="Z7:Z8"/>
    <mergeCell ref="AA7:AA8"/>
    <mergeCell ref="AB7:AB8"/>
    <mergeCell ref="AC9:AC11"/>
    <mergeCell ref="Z10:Z11"/>
    <mergeCell ref="AA10:AA11"/>
    <mergeCell ref="AB10:AB11"/>
    <mergeCell ref="G4:O4"/>
    <mergeCell ref="P4:Q4"/>
    <mergeCell ref="R4:Y4"/>
    <mergeCell ref="AC4:AC5"/>
    <mergeCell ref="AD4:AD5"/>
    <mergeCell ref="AE4:AE5"/>
    <mergeCell ref="AC126:AC128"/>
    <mergeCell ref="Z127:Z128"/>
    <mergeCell ref="AA127:AA128"/>
    <mergeCell ref="AB127:AB128"/>
    <mergeCell ref="AC129:AC131"/>
    <mergeCell ref="Z130:Z131"/>
    <mergeCell ref="AA130:AA131"/>
    <mergeCell ref="AB130:AB131"/>
    <mergeCell ref="AC132:AC134"/>
    <mergeCell ref="Z133:Z134"/>
    <mergeCell ref="AA133:AA134"/>
    <mergeCell ref="AB133:AB134"/>
    <mergeCell ref="AC135:AC137"/>
    <mergeCell ref="Z136:Z137"/>
    <mergeCell ref="AA136:AA137"/>
    <mergeCell ref="AB136:AB137"/>
    <mergeCell ref="AC138:AC140"/>
    <mergeCell ref="Z139:Z140"/>
    <mergeCell ref="AA139:AA140"/>
    <mergeCell ref="AB139:AB140"/>
    <mergeCell ref="AC141:AC143"/>
    <mergeCell ref="Z142:Z143"/>
    <mergeCell ref="AA142:AA143"/>
    <mergeCell ref="AB142:AB143"/>
    <mergeCell ref="AC144:AC146"/>
    <mergeCell ref="Z145:Z146"/>
    <mergeCell ref="AA145:AA146"/>
    <mergeCell ref="AB145:AB146"/>
    <mergeCell ref="AC147:AC149"/>
    <mergeCell ref="Z148:Z149"/>
    <mergeCell ref="AA148:AA149"/>
    <mergeCell ref="AB148:AB149"/>
    <mergeCell ref="AC150:AC152"/>
    <mergeCell ref="Z151:Z152"/>
    <mergeCell ref="AA151:AA152"/>
    <mergeCell ref="AB151:AB152"/>
    <mergeCell ref="AC153:AC155"/>
    <mergeCell ref="Z154:Z155"/>
    <mergeCell ref="AA154:AA155"/>
    <mergeCell ref="AB154:AB155"/>
    <mergeCell ref="AC156:AC158"/>
    <mergeCell ref="Z157:Z158"/>
    <mergeCell ref="AA157:AA158"/>
    <mergeCell ref="AB157:AB158"/>
    <mergeCell ref="AC159:AC161"/>
    <mergeCell ref="Z160:Z161"/>
    <mergeCell ref="AA160:AA161"/>
    <mergeCell ref="AB160:AB161"/>
    <mergeCell ref="AC162:AC164"/>
    <mergeCell ref="Z163:Z164"/>
    <mergeCell ref="AA163:AA164"/>
    <mergeCell ref="AB163:AB164"/>
    <mergeCell ref="AC165:AC167"/>
    <mergeCell ref="Z166:Z167"/>
    <mergeCell ref="AA166:AA167"/>
    <mergeCell ref="AB166:AB167"/>
    <mergeCell ref="AC168:AC170"/>
    <mergeCell ref="Z169:Z170"/>
    <mergeCell ref="AA169:AA170"/>
    <mergeCell ref="AB169:AB170"/>
    <mergeCell ref="AC171:AC173"/>
    <mergeCell ref="Z172:Z173"/>
    <mergeCell ref="AA172:AA173"/>
    <mergeCell ref="AB172:AB173"/>
    <mergeCell ref="AC174:AC176"/>
    <mergeCell ref="Z175:Z176"/>
    <mergeCell ref="AA175:AA176"/>
    <mergeCell ref="AB175:AB176"/>
    <mergeCell ref="AC177:AC179"/>
    <mergeCell ref="Z178:Z179"/>
    <mergeCell ref="AA178:AA179"/>
    <mergeCell ref="AB178:AB179"/>
    <mergeCell ref="AC180:AC182"/>
    <mergeCell ref="Z181:Z182"/>
    <mergeCell ref="AA181:AA182"/>
    <mergeCell ref="AB181:AB182"/>
    <mergeCell ref="AC183:AC185"/>
    <mergeCell ref="Z184:Z185"/>
    <mergeCell ref="AA184:AA185"/>
    <mergeCell ref="AB184:AB185"/>
    <mergeCell ref="AC186:AC188"/>
    <mergeCell ref="Z187:Z188"/>
    <mergeCell ref="AA187:AA188"/>
    <mergeCell ref="AB187:AB188"/>
    <mergeCell ref="AC189:AC191"/>
    <mergeCell ref="Z190:Z191"/>
    <mergeCell ref="AA190:AA191"/>
    <mergeCell ref="AB190:AB191"/>
    <mergeCell ref="AC192:AC194"/>
    <mergeCell ref="Z193:Z194"/>
    <mergeCell ref="AA193:AA194"/>
    <mergeCell ref="AB193:AB194"/>
    <mergeCell ref="AC195:AC197"/>
    <mergeCell ref="Z196:Z197"/>
    <mergeCell ref="AA196:AA197"/>
    <mergeCell ref="AB196:AB197"/>
    <mergeCell ref="AC198:AC200"/>
    <mergeCell ref="Z199:Z200"/>
    <mergeCell ref="AA199:AA200"/>
    <mergeCell ref="AB199:AB200"/>
    <mergeCell ref="AC201:AC203"/>
    <mergeCell ref="Z202:Z203"/>
    <mergeCell ref="AA202:AA203"/>
    <mergeCell ref="AB202:AB203"/>
    <mergeCell ref="AC204:AC206"/>
    <mergeCell ref="Z205:Z206"/>
    <mergeCell ref="AA205:AA206"/>
    <mergeCell ref="AB205:AB206"/>
    <mergeCell ref="AC207:AC209"/>
    <mergeCell ref="Z208:Z209"/>
    <mergeCell ref="AA208:AA209"/>
    <mergeCell ref="AB208:AB209"/>
    <mergeCell ref="AC210:AC212"/>
    <mergeCell ref="Z211:Z212"/>
    <mergeCell ref="AA211:AA212"/>
    <mergeCell ref="AB211:AB212"/>
    <mergeCell ref="AC213:AC215"/>
    <mergeCell ref="Z214:Z215"/>
    <mergeCell ref="AA214:AA215"/>
    <mergeCell ref="AB214:AB215"/>
    <mergeCell ref="AC216:AC218"/>
    <mergeCell ref="Z217:Z218"/>
    <mergeCell ref="AA217:AA218"/>
    <mergeCell ref="AB217:AB218"/>
    <mergeCell ref="AC219:AC221"/>
    <mergeCell ref="Z220:Z221"/>
    <mergeCell ref="AA220:AA221"/>
    <mergeCell ref="AB220:AB221"/>
    <mergeCell ref="AC222:AC224"/>
    <mergeCell ref="Z223:Z224"/>
    <mergeCell ref="AA223:AA224"/>
    <mergeCell ref="AB223:AB224"/>
    <mergeCell ref="AC225:AC227"/>
    <mergeCell ref="Z226:Z227"/>
    <mergeCell ref="AA226:AA227"/>
    <mergeCell ref="AB226:AB227"/>
    <mergeCell ref="AC228:AC230"/>
    <mergeCell ref="Z229:Z230"/>
    <mergeCell ref="AA229:AA230"/>
    <mergeCell ref="AB229:AB230"/>
    <mergeCell ref="AC231:AC233"/>
    <mergeCell ref="Z232:Z233"/>
    <mergeCell ref="AA232:AA233"/>
    <mergeCell ref="AB232:AB233"/>
    <mergeCell ref="AC234:AC236"/>
    <mergeCell ref="Z235:Z236"/>
    <mergeCell ref="AA235:AA236"/>
    <mergeCell ref="AB235:AB236"/>
    <mergeCell ref="AC237:AC239"/>
    <mergeCell ref="Z238:Z239"/>
    <mergeCell ref="AA238:AA239"/>
    <mergeCell ref="AB238:AB239"/>
    <mergeCell ref="AC240:AC242"/>
    <mergeCell ref="Z241:Z242"/>
    <mergeCell ref="AA241:AA242"/>
    <mergeCell ref="AB241:AB242"/>
    <mergeCell ref="AC243:AC245"/>
    <mergeCell ref="Z244:Z245"/>
    <mergeCell ref="AA244:AA245"/>
    <mergeCell ref="AB244:AB245"/>
    <mergeCell ref="B6:B8"/>
    <mergeCell ref="B9:B11"/>
    <mergeCell ref="B12:B14"/>
    <mergeCell ref="B15:B17"/>
    <mergeCell ref="B18:B20"/>
    <mergeCell ref="B21:B23"/>
    <mergeCell ref="B24:B26"/>
    <mergeCell ref="B27:B29"/>
    <mergeCell ref="B30:B32"/>
    <mergeCell ref="B33:B35"/>
    <mergeCell ref="B36:B38"/>
    <mergeCell ref="B39:B41"/>
    <mergeCell ref="B42:B44"/>
    <mergeCell ref="B45:B47"/>
    <mergeCell ref="B48:B50"/>
    <mergeCell ref="B51:B53"/>
    <mergeCell ref="B54:B56"/>
    <mergeCell ref="B57:B59"/>
    <mergeCell ref="B60:B62"/>
    <mergeCell ref="B63:B65"/>
    <mergeCell ref="B66:B68"/>
    <mergeCell ref="B69:B71"/>
    <mergeCell ref="B72:B74"/>
    <mergeCell ref="B75:B77"/>
    <mergeCell ref="B78:B80"/>
    <mergeCell ref="B81:B83"/>
    <mergeCell ref="B84:B86"/>
    <mergeCell ref="B87:B89"/>
    <mergeCell ref="B90:B92"/>
    <mergeCell ref="B93:B95"/>
    <mergeCell ref="B96:B98"/>
    <mergeCell ref="B99:B101"/>
    <mergeCell ref="B102:B104"/>
    <mergeCell ref="B105:B107"/>
    <mergeCell ref="B108:B110"/>
    <mergeCell ref="B111:B113"/>
    <mergeCell ref="B114:B116"/>
    <mergeCell ref="B117:B119"/>
    <mergeCell ref="B120:B122"/>
    <mergeCell ref="B123:B125"/>
    <mergeCell ref="B126:B128"/>
    <mergeCell ref="B129:B131"/>
    <mergeCell ref="B132:B134"/>
    <mergeCell ref="B135:B137"/>
    <mergeCell ref="B138:B140"/>
    <mergeCell ref="B141:B143"/>
    <mergeCell ref="B144:B146"/>
    <mergeCell ref="B147:B149"/>
    <mergeCell ref="B150:B152"/>
    <mergeCell ref="B153:B155"/>
    <mergeCell ref="B156:B158"/>
    <mergeCell ref="B159:B161"/>
    <mergeCell ref="B162:B164"/>
    <mergeCell ref="B165:B167"/>
    <mergeCell ref="B168:B170"/>
    <mergeCell ref="B171:B173"/>
    <mergeCell ref="B174:B176"/>
    <mergeCell ref="B177:B179"/>
    <mergeCell ref="B180:B182"/>
    <mergeCell ref="B183:B185"/>
    <mergeCell ref="B186:B188"/>
    <mergeCell ref="B189:B191"/>
    <mergeCell ref="B192:B194"/>
    <mergeCell ref="B195:B197"/>
    <mergeCell ref="B198:B200"/>
    <mergeCell ref="B201:B203"/>
    <mergeCell ref="B204:B206"/>
    <mergeCell ref="B207:B209"/>
    <mergeCell ref="B210:B212"/>
    <mergeCell ref="B213:B215"/>
    <mergeCell ref="B216:B218"/>
    <mergeCell ref="B219:B221"/>
    <mergeCell ref="B222:B224"/>
    <mergeCell ref="B225:B227"/>
    <mergeCell ref="B228:B230"/>
    <mergeCell ref="B231:B233"/>
    <mergeCell ref="B234:B236"/>
    <mergeCell ref="B237:B239"/>
    <mergeCell ref="B240:B242"/>
    <mergeCell ref="B243:B245"/>
    <mergeCell ref="B246:B248"/>
    <mergeCell ref="B249:B251"/>
    <mergeCell ref="B252:B254"/>
    <mergeCell ref="B255:B257"/>
    <mergeCell ref="B258:B260"/>
    <mergeCell ref="B261:B263"/>
    <mergeCell ref="B264:B266"/>
    <mergeCell ref="B267:B269"/>
    <mergeCell ref="B270:B272"/>
    <mergeCell ref="B273:B275"/>
    <mergeCell ref="B294:B296"/>
    <mergeCell ref="B297:B299"/>
    <mergeCell ref="B300:B302"/>
    <mergeCell ref="B303:B305"/>
    <mergeCell ref="B276:B278"/>
    <mergeCell ref="B279:B281"/>
    <mergeCell ref="B282:B284"/>
    <mergeCell ref="B285:B287"/>
    <mergeCell ref="B288:B290"/>
    <mergeCell ref="B291:B293"/>
  </mergeCells>
  <printOptions horizontalCentered="1"/>
  <pageMargins left="0.3937007874015748" right="0.3937007874015748" top="0.3937007874015748" bottom="0.3937007874015748" header="0.31496062992125984" footer="0.31496062992125984"/>
  <pageSetup fitToHeight="7" horizontalDpi="600" verticalDpi="600" orientation="landscape" paperSize="12" scale="81" r:id="rId2"/>
  <rowBreaks count="6" manualBreakCount="6">
    <brk id="50" min="1" max="30" man="1"/>
    <brk id="95" min="1" max="30" man="1"/>
    <brk id="140" min="1" max="30" man="1"/>
    <brk id="185" min="1" max="30" man="1"/>
    <brk id="230" min="1" max="30" man="1"/>
    <brk id="275" min="1" max="30" man="1"/>
  </rowBreaks>
  <legacyDrawing r:id="rId1"/>
</worksheet>
</file>

<file path=xl/worksheets/sheet9.xml><?xml version="1.0" encoding="utf-8"?>
<worksheet xmlns="http://schemas.openxmlformats.org/spreadsheetml/2006/main" xmlns:r="http://schemas.openxmlformats.org/officeDocument/2006/relationships">
  <sheetPr codeName="Sheet13">
    <pageSetUpPr fitToPage="1"/>
  </sheetPr>
  <dimension ref="B2:AO49"/>
  <sheetViews>
    <sheetView showGridLines="0" workbookViewId="0" topLeftCell="A1">
      <selection activeCell="S5" sqref="S5:W5"/>
    </sheetView>
  </sheetViews>
  <sheetFormatPr defaultColWidth="5.7109375" defaultRowHeight="15"/>
  <cols>
    <col min="1" max="1" width="12.7109375" style="104" customWidth="1"/>
    <col min="2" max="2" width="4.8515625" style="104" customWidth="1"/>
    <col min="3" max="4" width="3.28125" style="104" customWidth="1"/>
    <col min="5" max="6" width="8.28125" style="104" customWidth="1"/>
    <col min="7" max="7" width="12.421875" style="104" customWidth="1"/>
    <col min="8" max="8" width="5.7109375" style="104" customWidth="1"/>
    <col min="9" max="9" width="7.8515625" style="104" customWidth="1"/>
    <col min="10" max="10" width="5.7109375" style="104" customWidth="1"/>
    <col min="11" max="11" width="1.421875" style="104" customWidth="1"/>
    <col min="12" max="12" width="0.42578125" style="104" customWidth="1"/>
    <col min="13" max="13" width="11.140625" style="104" customWidth="1"/>
    <col min="14" max="14" width="1.421875" style="104" customWidth="1"/>
    <col min="15" max="15" width="0.71875" style="104" customWidth="1"/>
    <col min="16" max="16" width="5.00390625" style="104" customWidth="1"/>
    <col min="17" max="17" width="2.140625" style="104" customWidth="1"/>
    <col min="18" max="18" width="3.421875" style="104" customWidth="1"/>
    <col min="19" max="19" width="2.7109375" style="104" customWidth="1"/>
    <col min="20" max="20" width="5.7109375" style="104" customWidth="1"/>
    <col min="21" max="21" width="15.28125" style="104" customWidth="1"/>
    <col min="22" max="22" width="10.7109375" style="104" customWidth="1"/>
    <col min="23" max="23" width="2.7109375" style="104" customWidth="1"/>
    <col min="24" max="24" width="1.8515625" style="104" customWidth="1"/>
    <col min="25" max="16384" width="5.7109375" style="104" customWidth="1"/>
  </cols>
  <sheetData>
    <row r="1" ht="34.5" customHeight="1"/>
    <row r="2" spans="9:15" ht="12.75" customHeight="1">
      <c r="I2" s="517" t="s">
        <v>92</v>
      </c>
      <c r="J2" s="517"/>
      <c r="K2" s="517"/>
      <c r="L2" s="517"/>
      <c r="M2" s="517"/>
      <c r="N2" s="517"/>
      <c r="O2" s="517"/>
    </row>
    <row r="3" spans="2:41" ht="24" customHeight="1">
      <c r="B3" s="518" t="str">
        <f>"令和"&amp;WIDECHAR(Data_Basic!D2)&amp;"年度"</f>
        <v>令和３年度</v>
      </c>
      <c r="C3" s="519"/>
      <c r="D3" s="519"/>
      <c r="E3" s="520"/>
      <c r="I3" s="517"/>
      <c r="J3" s="517"/>
      <c r="K3" s="517"/>
      <c r="L3" s="517"/>
      <c r="M3" s="517"/>
      <c r="N3" s="517"/>
      <c r="O3" s="517"/>
      <c r="U3" s="521" t="s">
        <v>0</v>
      </c>
      <c r="V3" s="521"/>
      <c r="W3" s="521"/>
      <c r="AF3" s="105"/>
      <c r="AG3" s="106"/>
      <c r="AH3" s="106"/>
      <c r="AI3" s="106"/>
      <c r="AJ3" s="107"/>
      <c r="AK3" s="105"/>
      <c r="AL3" s="105"/>
      <c r="AM3" s="105"/>
      <c r="AN3" s="108"/>
      <c r="AO3" s="108"/>
    </row>
    <row r="4" spans="21:41" ht="12" customHeight="1">
      <c r="U4" s="521"/>
      <c r="V4" s="521"/>
      <c r="W4" s="521"/>
      <c r="Y4" s="109"/>
      <c r="Z4" s="109"/>
      <c r="AA4" s="109"/>
      <c r="AB4" s="109"/>
      <c r="AE4" s="110"/>
      <c r="AF4" s="110"/>
      <c r="AG4" s="110"/>
      <c r="AH4" s="110"/>
      <c r="AI4" s="110"/>
      <c r="AJ4" s="107"/>
      <c r="AK4" s="105"/>
      <c r="AL4" s="105"/>
      <c r="AM4" s="111"/>
      <c r="AN4" s="111"/>
      <c r="AO4" s="111"/>
    </row>
    <row r="5" spans="5:41" ht="39" customHeight="1">
      <c r="E5" s="522" t="s">
        <v>164</v>
      </c>
      <c r="F5" s="522"/>
      <c r="G5" s="522"/>
      <c r="H5" s="523"/>
      <c r="I5" s="524" t="s">
        <v>96</v>
      </c>
      <c r="J5" s="524"/>
      <c r="K5" s="524" t="s">
        <v>97</v>
      </c>
      <c r="L5" s="524"/>
      <c r="M5" s="524"/>
      <c r="P5" s="525" t="s">
        <v>1</v>
      </c>
      <c r="Q5" s="526"/>
      <c r="R5" s="527"/>
      <c r="S5" s="407"/>
      <c r="T5" s="408"/>
      <c r="U5" s="408"/>
      <c r="V5" s="408"/>
      <c r="W5" s="528"/>
      <c r="AC5" s="112"/>
      <c r="AD5" s="112"/>
      <c r="AE5" s="113"/>
      <c r="AF5" s="105"/>
      <c r="AG5" s="105"/>
      <c r="AH5" s="105"/>
      <c r="AI5" s="105"/>
      <c r="AJ5" s="105"/>
      <c r="AK5" s="105"/>
      <c r="AL5" s="114"/>
      <c r="AM5" s="105"/>
      <c r="AN5" s="114"/>
      <c r="AO5" s="114"/>
    </row>
    <row r="6" spans="2:41" s="115" customFormat="1" ht="28.5" customHeight="1">
      <c r="B6" s="426" t="s">
        <v>120</v>
      </c>
      <c r="C6" s="426"/>
      <c r="D6" s="426"/>
      <c r="E6" s="426"/>
      <c r="F6" s="426"/>
      <c r="G6" s="426"/>
      <c r="H6" s="426"/>
      <c r="I6" s="426"/>
      <c r="J6" s="426"/>
      <c r="K6" s="426"/>
      <c r="L6" s="426"/>
      <c r="M6" s="426"/>
      <c r="N6" s="426"/>
      <c r="O6" s="426"/>
      <c r="P6" s="426"/>
      <c r="Q6" s="426"/>
      <c r="R6" s="426"/>
      <c r="S6" s="426"/>
      <c r="T6" s="426"/>
      <c r="U6" s="426"/>
      <c r="V6" s="426"/>
      <c r="W6" s="426"/>
      <c r="Z6" s="116"/>
      <c r="AA6" s="116"/>
      <c r="AB6" s="116"/>
      <c r="AC6" s="116"/>
      <c r="AD6" s="116"/>
      <c r="AE6" s="116"/>
      <c r="AF6" s="116"/>
      <c r="AG6" s="116"/>
      <c r="AH6" s="116"/>
      <c r="AI6" s="116"/>
      <c r="AJ6" s="116"/>
      <c r="AK6" s="116"/>
      <c r="AL6" s="116"/>
      <c r="AM6" s="116"/>
      <c r="AN6" s="116"/>
      <c r="AO6" s="116"/>
    </row>
    <row r="7" spans="2:23" ht="31.5" customHeight="1">
      <c r="B7" s="506" t="s">
        <v>110</v>
      </c>
      <c r="C7" s="507"/>
      <c r="D7" s="507"/>
      <c r="E7" s="507"/>
      <c r="F7" s="507"/>
      <c r="G7" s="507"/>
      <c r="H7" s="507" t="s">
        <v>111</v>
      </c>
      <c r="I7" s="507"/>
      <c r="J7" s="507"/>
      <c r="K7" s="507"/>
      <c r="L7" s="507"/>
      <c r="M7" s="507"/>
      <c r="N7" s="507"/>
      <c r="O7" s="507"/>
      <c r="P7" s="507"/>
      <c r="Q7" s="507"/>
      <c r="R7" s="507" t="s">
        <v>90</v>
      </c>
      <c r="S7" s="507"/>
      <c r="T7" s="507"/>
      <c r="U7" s="507"/>
      <c r="V7" s="507"/>
      <c r="W7" s="508"/>
    </row>
    <row r="8" spans="2:23" ht="42.75" customHeight="1">
      <c r="B8" s="509" t="s">
        <v>112</v>
      </c>
      <c r="C8" s="510"/>
      <c r="D8" s="510"/>
      <c r="E8" s="510"/>
      <c r="F8" s="510"/>
      <c r="G8" s="510"/>
      <c r="H8" s="510" t="s">
        <v>112</v>
      </c>
      <c r="I8" s="510"/>
      <c r="J8" s="510"/>
      <c r="K8" s="510"/>
      <c r="L8" s="510"/>
      <c r="M8" s="510"/>
      <c r="N8" s="510"/>
      <c r="O8" s="510"/>
      <c r="P8" s="510"/>
      <c r="Q8" s="510"/>
      <c r="R8" s="511" t="s">
        <v>113</v>
      </c>
      <c r="S8" s="512"/>
      <c r="T8" s="512"/>
      <c r="U8" s="513" t="s">
        <v>114</v>
      </c>
      <c r="V8" s="514"/>
      <c r="W8" s="515"/>
    </row>
    <row r="9" spans="25:41" ht="10.5" customHeight="1">
      <c r="Y9" s="114"/>
      <c r="Z9" s="114"/>
      <c r="AA9" s="114"/>
      <c r="AB9" s="114"/>
      <c r="AC9" s="114"/>
      <c r="AD9" s="114"/>
      <c r="AE9" s="114"/>
      <c r="AF9" s="114"/>
      <c r="AG9" s="114"/>
      <c r="AH9" s="114"/>
      <c r="AI9" s="114"/>
      <c r="AJ9" s="114"/>
      <c r="AK9" s="114"/>
      <c r="AL9" s="114"/>
      <c r="AM9" s="114"/>
      <c r="AN9" s="114"/>
      <c r="AO9" s="114"/>
    </row>
    <row r="10" spans="2:23" ht="19.5" customHeight="1">
      <c r="B10" s="494" t="s">
        <v>102</v>
      </c>
      <c r="C10" s="495"/>
      <c r="D10" s="117"/>
      <c r="E10" s="117"/>
      <c r="F10" s="117"/>
      <c r="G10" s="117"/>
      <c r="H10" s="117"/>
      <c r="I10" s="117"/>
      <c r="J10" s="117"/>
      <c r="K10" s="117"/>
      <c r="L10" s="117"/>
      <c r="M10" s="117"/>
      <c r="N10" s="117"/>
      <c r="O10" s="117"/>
      <c r="P10" s="500" t="s">
        <v>101</v>
      </c>
      <c r="Q10" s="118"/>
      <c r="R10" s="119"/>
      <c r="S10" s="119"/>
      <c r="T10" s="119"/>
      <c r="U10" s="119"/>
      <c r="V10" s="119"/>
      <c r="W10" s="120"/>
    </row>
    <row r="11" spans="2:23" ht="19.5" customHeight="1">
      <c r="B11" s="496"/>
      <c r="C11" s="497"/>
      <c r="D11" s="501" t="s">
        <v>103</v>
      </c>
      <c r="E11" s="501"/>
      <c r="F11" s="502"/>
      <c r="G11" s="502"/>
      <c r="H11" s="502"/>
      <c r="I11" s="502"/>
      <c r="J11" s="502"/>
      <c r="K11" s="502"/>
      <c r="L11" s="502"/>
      <c r="M11" s="105"/>
      <c r="N11" s="121"/>
      <c r="O11" s="121"/>
      <c r="P11" s="500"/>
      <c r="Q11" s="122"/>
      <c r="R11" s="382" t="s">
        <v>147</v>
      </c>
      <c r="S11" s="382"/>
      <c r="T11" s="382"/>
      <c r="U11" s="382"/>
      <c r="V11" s="382"/>
      <c r="W11" s="123"/>
    </row>
    <row r="12" spans="2:23" ht="19.5" customHeight="1">
      <c r="B12" s="496"/>
      <c r="C12" s="497"/>
      <c r="D12" s="121"/>
      <c r="E12" s="121"/>
      <c r="F12" s="121"/>
      <c r="G12" s="121"/>
      <c r="H12" s="121"/>
      <c r="I12" s="121"/>
      <c r="J12" s="121"/>
      <c r="K12" s="121"/>
      <c r="L12" s="121"/>
      <c r="M12" s="121"/>
      <c r="N12" s="121"/>
      <c r="O12" s="121"/>
      <c r="P12" s="500"/>
      <c r="Q12" s="122"/>
      <c r="R12" s="124"/>
      <c r="S12" s="124"/>
      <c r="T12" s="124"/>
      <c r="U12" s="124"/>
      <c r="V12" s="124"/>
      <c r="W12" s="123"/>
    </row>
    <row r="13" spans="2:23" ht="19.5" customHeight="1">
      <c r="B13" s="496"/>
      <c r="C13" s="497"/>
      <c r="D13" s="121"/>
      <c r="E13" s="121"/>
      <c r="F13" s="503"/>
      <c r="G13" s="503"/>
      <c r="H13" s="503"/>
      <c r="I13" s="503"/>
      <c r="J13" s="503"/>
      <c r="K13" s="503"/>
      <c r="L13" s="121"/>
      <c r="M13" s="504" t="s">
        <v>115</v>
      </c>
      <c r="N13" s="121"/>
      <c r="O13" s="121"/>
      <c r="P13" s="500"/>
      <c r="Q13" s="328" t="s">
        <v>187</v>
      </c>
      <c r="R13" s="329"/>
      <c r="S13" s="329"/>
      <c r="T13" s="329"/>
      <c r="U13" s="329"/>
      <c r="V13" s="329"/>
      <c r="W13" s="330"/>
    </row>
    <row r="14" spans="2:23" ht="19.5" customHeight="1">
      <c r="B14" s="496"/>
      <c r="C14" s="497"/>
      <c r="D14" s="121"/>
      <c r="E14" s="121"/>
      <c r="F14" s="503"/>
      <c r="G14" s="503"/>
      <c r="H14" s="503"/>
      <c r="I14" s="503"/>
      <c r="J14" s="503"/>
      <c r="K14" s="503"/>
      <c r="L14" s="121"/>
      <c r="M14" s="505"/>
      <c r="N14" s="121"/>
      <c r="O14" s="121"/>
      <c r="P14" s="500"/>
      <c r="Q14" s="125"/>
      <c r="R14" s="126"/>
      <c r="S14" s="126"/>
      <c r="T14" s="126"/>
      <c r="U14" s="126"/>
      <c r="V14" s="126"/>
      <c r="W14" s="127"/>
    </row>
    <row r="15" spans="2:23" ht="19.5" customHeight="1">
      <c r="B15" s="496"/>
      <c r="C15" s="497"/>
      <c r="D15" s="121"/>
      <c r="E15" s="121"/>
      <c r="F15" s="503"/>
      <c r="G15" s="503"/>
      <c r="H15" s="503"/>
      <c r="I15" s="503"/>
      <c r="J15" s="503"/>
      <c r="K15" s="503"/>
      <c r="L15" s="121"/>
      <c r="M15" s="505"/>
      <c r="N15" s="121"/>
      <c r="O15" s="121"/>
      <c r="P15" s="500"/>
      <c r="Q15" s="122"/>
      <c r="R15" s="124"/>
      <c r="S15" s="124"/>
      <c r="T15" s="124"/>
      <c r="U15" s="124"/>
      <c r="V15" s="124"/>
      <c r="W15" s="123"/>
    </row>
    <row r="16" spans="2:23" ht="19.5" customHeight="1">
      <c r="B16" s="496"/>
      <c r="C16" s="497"/>
      <c r="D16" s="121"/>
      <c r="E16" s="121"/>
      <c r="F16" s="503"/>
      <c r="G16" s="503"/>
      <c r="H16" s="503"/>
      <c r="I16" s="503"/>
      <c r="J16" s="503"/>
      <c r="K16" s="503"/>
      <c r="L16" s="121"/>
      <c r="M16" s="505"/>
      <c r="N16" s="121"/>
      <c r="O16" s="121"/>
      <c r="P16" s="500"/>
      <c r="Q16" s="122"/>
      <c r="R16" s="382" t="s">
        <v>186</v>
      </c>
      <c r="S16" s="382"/>
      <c r="T16" s="382"/>
      <c r="U16" s="382"/>
      <c r="V16" s="382"/>
      <c r="W16" s="123"/>
    </row>
    <row r="17" spans="2:23" ht="19.5" customHeight="1">
      <c r="B17" s="496"/>
      <c r="C17" s="497"/>
      <c r="D17" s="121"/>
      <c r="E17" s="121"/>
      <c r="F17" s="121"/>
      <c r="G17" s="121"/>
      <c r="H17" s="121"/>
      <c r="I17" s="121"/>
      <c r="J17" s="121"/>
      <c r="K17" s="121"/>
      <c r="L17" s="121"/>
      <c r="M17" s="121"/>
      <c r="N17" s="121"/>
      <c r="O17" s="121"/>
      <c r="P17" s="500"/>
      <c r="Q17" s="122"/>
      <c r="R17" s="124"/>
      <c r="S17" s="124"/>
      <c r="T17" s="124"/>
      <c r="U17" s="124"/>
      <c r="V17" s="124"/>
      <c r="W17" s="123"/>
    </row>
    <row r="18" spans="2:23" ht="19.5" customHeight="1">
      <c r="B18" s="496"/>
      <c r="C18" s="497"/>
      <c r="D18" s="121"/>
      <c r="E18" s="516" t="s">
        <v>104</v>
      </c>
      <c r="F18" s="516"/>
      <c r="G18" s="516"/>
      <c r="H18" s="516"/>
      <c r="I18" s="516"/>
      <c r="J18" s="516"/>
      <c r="K18" s="143"/>
      <c r="L18" s="143"/>
      <c r="M18" s="121"/>
      <c r="N18" s="121"/>
      <c r="O18" s="121"/>
      <c r="P18" s="500"/>
      <c r="Q18" s="383" t="s">
        <v>188</v>
      </c>
      <c r="R18" s="384"/>
      <c r="S18" s="384"/>
      <c r="T18" s="384"/>
      <c r="U18" s="384"/>
      <c r="V18" s="384"/>
      <c r="W18" s="385"/>
    </row>
    <row r="19" spans="2:23" ht="19.5" customHeight="1">
      <c r="B19" s="498"/>
      <c r="C19" s="499"/>
      <c r="D19" s="128"/>
      <c r="E19" s="128"/>
      <c r="F19" s="128"/>
      <c r="G19" s="128"/>
      <c r="H19" s="128"/>
      <c r="I19" s="128"/>
      <c r="J19" s="128"/>
      <c r="K19" s="128"/>
      <c r="L19" s="128"/>
      <c r="M19" s="128"/>
      <c r="N19" s="128"/>
      <c r="O19" s="128"/>
      <c r="P19" s="500"/>
      <c r="Q19" s="125"/>
      <c r="R19" s="126"/>
      <c r="S19" s="126"/>
      <c r="T19" s="126"/>
      <c r="U19" s="126"/>
      <c r="V19" s="126"/>
      <c r="W19" s="127"/>
    </row>
    <row r="20" spans="2:39" ht="18.75" customHeight="1">
      <c r="B20" s="484" t="s">
        <v>99</v>
      </c>
      <c r="C20" s="146" t="s">
        <v>126</v>
      </c>
      <c r="D20" s="145" t="s">
        <v>127</v>
      </c>
      <c r="E20" s="129" t="s">
        <v>2</v>
      </c>
      <c r="F20" s="129" t="s">
        <v>3</v>
      </c>
      <c r="G20" s="487" t="s">
        <v>4</v>
      </c>
      <c r="H20" s="487"/>
      <c r="I20" s="487"/>
      <c r="J20" s="487"/>
      <c r="K20" s="488"/>
      <c r="L20" s="489"/>
      <c r="M20" s="410" t="s">
        <v>100</v>
      </c>
      <c r="N20" s="427"/>
      <c r="O20" s="427"/>
      <c r="P20" s="427"/>
      <c r="Q20" s="427"/>
      <c r="R20" s="427"/>
      <c r="S20" s="428"/>
      <c r="T20" s="130" t="s">
        <v>105</v>
      </c>
      <c r="AM20" s="131"/>
    </row>
    <row r="21" spans="2:39" ht="30" customHeight="1">
      <c r="B21" s="485"/>
      <c r="C21" s="439" t="s">
        <v>74</v>
      </c>
      <c r="D21" s="439"/>
      <c r="E21" s="440"/>
      <c r="F21" s="440"/>
      <c r="G21" s="473"/>
      <c r="H21" s="473"/>
      <c r="I21" s="473"/>
      <c r="J21" s="473"/>
      <c r="K21" s="474"/>
      <c r="L21" s="490"/>
      <c r="M21" s="438" t="s">
        <v>5</v>
      </c>
      <c r="N21" s="438"/>
      <c r="O21" s="416" t="s">
        <v>6</v>
      </c>
      <c r="P21" s="429"/>
      <c r="Q21" s="429"/>
      <c r="R21" s="429"/>
      <c r="S21" s="430"/>
      <c r="T21" s="132" t="s">
        <v>106</v>
      </c>
      <c r="AM21" s="131"/>
    </row>
    <row r="22" spans="2:39" ht="15" customHeight="1">
      <c r="B22" s="485"/>
      <c r="C22" s="439"/>
      <c r="D22" s="439"/>
      <c r="E22" s="440"/>
      <c r="F22" s="440"/>
      <c r="G22" s="473"/>
      <c r="H22" s="473"/>
      <c r="I22" s="473"/>
      <c r="J22" s="473"/>
      <c r="K22" s="474"/>
      <c r="L22" s="490"/>
      <c r="M22" s="410" t="s">
        <v>7</v>
      </c>
      <c r="N22" s="411"/>
      <c r="O22" s="401"/>
      <c r="P22" s="431"/>
      <c r="Q22" s="431"/>
      <c r="R22" s="431"/>
      <c r="S22" s="402"/>
      <c r="AM22" s="131"/>
    </row>
    <row r="23" spans="2:39" ht="15" customHeight="1">
      <c r="B23" s="485"/>
      <c r="C23" s="439" t="s">
        <v>75</v>
      </c>
      <c r="D23" s="439"/>
      <c r="E23" s="440"/>
      <c r="F23" s="440"/>
      <c r="G23" s="473"/>
      <c r="H23" s="473"/>
      <c r="I23" s="473"/>
      <c r="J23" s="473"/>
      <c r="K23" s="474"/>
      <c r="L23" s="490"/>
      <c r="M23" s="418"/>
      <c r="N23" s="419"/>
      <c r="O23" s="432"/>
      <c r="P23" s="433"/>
      <c r="Q23" s="433"/>
      <c r="R23" s="433"/>
      <c r="S23" s="434"/>
      <c r="AL23" s="131"/>
      <c r="AM23" s="131"/>
    </row>
    <row r="24" spans="2:39" ht="15" customHeight="1">
      <c r="B24" s="485"/>
      <c r="C24" s="439"/>
      <c r="D24" s="439"/>
      <c r="E24" s="440"/>
      <c r="F24" s="440"/>
      <c r="G24" s="473"/>
      <c r="H24" s="473"/>
      <c r="I24" s="473"/>
      <c r="J24" s="473"/>
      <c r="K24" s="474"/>
      <c r="L24" s="490"/>
      <c r="M24" s="418" t="s">
        <v>8</v>
      </c>
      <c r="N24" s="419"/>
      <c r="O24" s="435"/>
      <c r="P24" s="436"/>
      <c r="Q24" s="436"/>
      <c r="R24" s="436"/>
      <c r="S24" s="437"/>
      <c r="AL24" s="131"/>
      <c r="AM24" s="131"/>
    </row>
    <row r="25" spans="2:39" ht="15" customHeight="1">
      <c r="B25" s="485"/>
      <c r="C25" s="439"/>
      <c r="D25" s="439"/>
      <c r="E25" s="440"/>
      <c r="F25" s="440"/>
      <c r="G25" s="473"/>
      <c r="H25" s="473"/>
      <c r="I25" s="473"/>
      <c r="J25" s="473"/>
      <c r="K25" s="474"/>
      <c r="L25" s="490"/>
      <c r="M25" s="418"/>
      <c r="N25" s="419"/>
      <c r="O25" s="432"/>
      <c r="P25" s="433"/>
      <c r="Q25" s="433"/>
      <c r="R25" s="433"/>
      <c r="S25" s="434"/>
      <c r="AL25" s="131"/>
      <c r="AM25" s="131"/>
    </row>
    <row r="26" spans="2:39" ht="15" customHeight="1">
      <c r="B26" s="485"/>
      <c r="C26" s="439" t="s">
        <v>76</v>
      </c>
      <c r="D26" s="439"/>
      <c r="E26" s="440"/>
      <c r="F26" s="440"/>
      <c r="G26" s="473"/>
      <c r="H26" s="473"/>
      <c r="I26" s="473"/>
      <c r="J26" s="473"/>
      <c r="K26" s="474"/>
      <c r="L26" s="490"/>
      <c r="M26" s="418" t="s">
        <v>9</v>
      </c>
      <c r="N26" s="419"/>
      <c r="O26" s="435"/>
      <c r="P26" s="436"/>
      <c r="Q26" s="436"/>
      <c r="R26" s="436"/>
      <c r="S26" s="437"/>
      <c r="AL26" s="131"/>
      <c r="AM26" s="131"/>
    </row>
    <row r="27" spans="2:39" ht="15" customHeight="1">
      <c r="B27" s="485"/>
      <c r="C27" s="439"/>
      <c r="D27" s="439"/>
      <c r="E27" s="440"/>
      <c r="F27" s="440"/>
      <c r="G27" s="473"/>
      <c r="H27" s="473"/>
      <c r="I27" s="473"/>
      <c r="J27" s="473"/>
      <c r="K27" s="474"/>
      <c r="L27" s="490"/>
      <c r="M27" s="471"/>
      <c r="N27" s="472"/>
      <c r="O27" s="468"/>
      <c r="P27" s="469"/>
      <c r="Q27" s="469"/>
      <c r="R27" s="469"/>
      <c r="S27" s="470"/>
      <c r="AL27" s="131"/>
      <c r="AM27" s="131"/>
    </row>
    <row r="28" spans="2:23" ht="15" customHeight="1">
      <c r="B28" s="485"/>
      <c r="C28" s="439"/>
      <c r="D28" s="439"/>
      <c r="E28" s="440"/>
      <c r="F28" s="440"/>
      <c r="G28" s="473"/>
      <c r="H28" s="473"/>
      <c r="I28" s="473"/>
      <c r="J28" s="473"/>
      <c r="K28" s="474"/>
      <c r="L28" s="490"/>
      <c r="M28" s="478"/>
      <c r="N28" s="479"/>
      <c r="O28" s="479"/>
      <c r="P28" s="479"/>
      <c r="Q28" s="479"/>
      <c r="R28" s="479"/>
      <c r="S28" s="480"/>
      <c r="T28" s="412" t="s">
        <v>116</v>
      </c>
      <c r="U28" s="413"/>
      <c r="V28" s="401"/>
      <c r="W28" s="402"/>
    </row>
    <row r="29" spans="2:23" ht="15" customHeight="1">
      <c r="B29" s="485"/>
      <c r="C29" s="492" t="s">
        <v>10</v>
      </c>
      <c r="D29" s="492"/>
      <c r="E29" s="440"/>
      <c r="F29" s="440"/>
      <c r="G29" s="473"/>
      <c r="H29" s="473"/>
      <c r="I29" s="473"/>
      <c r="J29" s="473"/>
      <c r="K29" s="474"/>
      <c r="L29" s="490"/>
      <c r="M29" s="481"/>
      <c r="N29" s="482"/>
      <c r="O29" s="482"/>
      <c r="P29" s="482"/>
      <c r="Q29" s="482"/>
      <c r="R29" s="482"/>
      <c r="S29" s="483"/>
      <c r="T29" s="414"/>
      <c r="U29" s="415"/>
      <c r="V29" s="403"/>
      <c r="W29" s="404"/>
    </row>
    <row r="30" spans="2:39" ht="30" customHeight="1">
      <c r="B30" s="486"/>
      <c r="C30" s="493"/>
      <c r="D30" s="493"/>
      <c r="E30" s="477"/>
      <c r="F30" s="477"/>
      <c r="G30" s="475"/>
      <c r="H30" s="475"/>
      <c r="I30" s="475"/>
      <c r="J30" s="475"/>
      <c r="K30" s="476"/>
      <c r="L30" s="490"/>
      <c r="M30" s="410" t="s">
        <v>11</v>
      </c>
      <c r="N30" s="411"/>
      <c r="O30" s="465"/>
      <c r="P30" s="466"/>
      <c r="Q30" s="466"/>
      <c r="R30" s="466"/>
      <c r="S30" s="467"/>
      <c r="AL30" s="131"/>
      <c r="AM30" s="131"/>
    </row>
    <row r="31" spans="2:39" ht="30" customHeight="1">
      <c r="B31" s="458" t="s">
        <v>12</v>
      </c>
      <c r="C31" s="459"/>
      <c r="D31" s="459"/>
      <c r="E31" s="459"/>
      <c r="F31" s="459"/>
      <c r="G31" s="459"/>
      <c r="H31" s="459"/>
      <c r="I31" s="459"/>
      <c r="J31" s="459"/>
      <c r="K31" s="460"/>
      <c r="L31" s="490"/>
      <c r="M31" s="416" t="s">
        <v>91</v>
      </c>
      <c r="N31" s="417"/>
      <c r="O31" s="420"/>
      <c r="P31" s="421"/>
      <c r="Q31" s="421"/>
      <c r="R31" s="421"/>
      <c r="S31" s="422"/>
      <c r="AL31" s="131"/>
      <c r="AM31" s="131"/>
    </row>
    <row r="32" spans="2:23" ht="30" customHeight="1">
      <c r="B32" s="458"/>
      <c r="C32" s="461"/>
      <c r="D32" s="461"/>
      <c r="E32" s="461"/>
      <c r="F32" s="461"/>
      <c r="G32" s="461"/>
      <c r="H32" s="461"/>
      <c r="I32" s="461"/>
      <c r="J32" s="461"/>
      <c r="K32" s="462"/>
      <c r="L32" s="490"/>
      <c r="M32" s="407"/>
      <c r="N32" s="408"/>
      <c r="O32" s="408"/>
      <c r="P32" s="408"/>
      <c r="Q32" s="408"/>
      <c r="R32" s="408"/>
      <c r="S32" s="409"/>
      <c r="T32" s="447" t="s">
        <v>117</v>
      </c>
      <c r="U32" s="448"/>
      <c r="V32" s="405"/>
      <c r="W32" s="406"/>
    </row>
    <row r="33" spans="2:19" ht="30" customHeight="1">
      <c r="B33" s="458"/>
      <c r="C33" s="461"/>
      <c r="D33" s="461"/>
      <c r="E33" s="461"/>
      <c r="F33" s="461"/>
      <c r="G33" s="461"/>
      <c r="H33" s="461"/>
      <c r="I33" s="461"/>
      <c r="J33" s="461"/>
      <c r="K33" s="462"/>
      <c r="L33" s="491"/>
      <c r="M33" s="410" t="s">
        <v>13</v>
      </c>
      <c r="N33" s="411"/>
      <c r="O33" s="465"/>
      <c r="P33" s="466"/>
      <c r="Q33" s="466"/>
      <c r="R33" s="466"/>
      <c r="S33" s="467"/>
    </row>
    <row r="34" spans="2:19" ht="30" customHeight="1">
      <c r="B34" s="458"/>
      <c r="C34" s="461"/>
      <c r="D34" s="461"/>
      <c r="E34" s="461"/>
      <c r="F34" s="461"/>
      <c r="G34" s="461"/>
      <c r="H34" s="461"/>
      <c r="I34" s="461"/>
      <c r="J34" s="461"/>
      <c r="K34" s="462"/>
      <c r="L34" s="491"/>
      <c r="M34" s="418" t="s">
        <v>14</v>
      </c>
      <c r="N34" s="419"/>
      <c r="O34" s="423"/>
      <c r="P34" s="424"/>
      <c r="Q34" s="424"/>
      <c r="R34" s="424"/>
      <c r="S34" s="425"/>
    </row>
    <row r="35" spans="2:19" ht="30" customHeight="1">
      <c r="B35" s="458"/>
      <c r="C35" s="461"/>
      <c r="D35" s="461"/>
      <c r="E35" s="461"/>
      <c r="F35" s="461"/>
      <c r="G35" s="461"/>
      <c r="H35" s="461"/>
      <c r="I35" s="461"/>
      <c r="J35" s="461"/>
      <c r="K35" s="462"/>
      <c r="L35" s="491"/>
      <c r="M35" s="418" t="s">
        <v>15</v>
      </c>
      <c r="N35" s="419"/>
      <c r="O35" s="423"/>
      <c r="P35" s="424"/>
      <c r="Q35" s="424"/>
      <c r="R35" s="424"/>
      <c r="S35" s="425"/>
    </row>
    <row r="36" spans="2:19" ht="30.75" customHeight="1">
      <c r="B36" s="458"/>
      <c r="C36" s="461"/>
      <c r="D36" s="461"/>
      <c r="E36" s="461"/>
      <c r="F36" s="461"/>
      <c r="G36" s="461"/>
      <c r="H36" s="461"/>
      <c r="I36" s="461"/>
      <c r="J36" s="461"/>
      <c r="K36" s="462"/>
      <c r="L36" s="491"/>
      <c r="M36" s="416" t="s">
        <v>109</v>
      </c>
      <c r="N36" s="417"/>
      <c r="O36" s="420"/>
      <c r="P36" s="421"/>
      <c r="Q36" s="421"/>
      <c r="R36" s="421"/>
      <c r="S36" s="422"/>
    </row>
    <row r="37" spans="2:23" ht="30" customHeight="1">
      <c r="B37" s="458"/>
      <c r="C37" s="463"/>
      <c r="D37" s="463"/>
      <c r="E37" s="463"/>
      <c r="F37" s="463"/>
      <c r="G37" s="463"/>
      <c r="H37" s="463"/>
      <c r="I37" s="463"/>
      <c r="J37" s="463"/>
      <c r="K37" s="464"/>
      <c r="L37" s="490"/>
      <c r="M37" s="407"/>
      <c r="N37" s="408"/>
      <c r="O37" s="408"/>
      <c r="P37" s="408"/>
      <c r="Q37" s="408"/>
      <c r="R37" s="408"/>
      <c r="S37" s="409"/>
      <c r="T37" s="447" t="s">
        <v>118</v>
      </c>
      <c r="U37" s="448"/>
      <c r="V37" s="405"/>
      <c r="W37" s="406"/>
    </row>
    <row r="38" spans="2:23" ht="12.75" customHeight="1">
      <c r="B38" s="449"/>
      <c r="C38" s="450"/>
      <c r="D38" s="450"/>
      <c r="E38" s="450"/>
      <c r="F38" s="450"/>
      <c r="G38" s="450"/>
      <c r="H38" s="450"/>
      <c r="I38" s="450"/>
      <c r="J38" s="450"/>
      <c r="K38" s="450"/>
      <c r="L38" s="450"/>
      <c r="M38" s="450"/>
      <c r="N38" s="450"/>
      <c r="O38" s="450"/>
      <c r="P38" s="450"/>
      <c r="Q38" s="450"/>
      <c r="R38" s="450"/>
      <c r="S38" s="450"/>
      <c r="T38" s="450"/>
      <c r="U38" s="450"/>
      <c r="V38" s="450"/>
      <c r="W38" s="451"/>
    </row>
    <row r="39" spans="2:23" ht="28.5" customHeight="1">
      <c r="B39" s="133" t="s">
        <v>107</v>
      </c>
      <c r="C39" s="134"/>
      <c r="D39" s="134"/>
      <c r="E39" s="134"/>
      <c r="F39" s="134"/>
      <c r="G39" s="134"/>
      <c r="H39" s="134"/>
      <c r="I39" s="134"/>
      <c r="J39" s="399" t="s">
        <v>176</v>
      </c>
      <c r="K39" s="399"/>
      <c r="L39" s="399"/>
      <c r="M39" s="399"/>
      <c r="N39" s="241" t="str">
        <f>Data_Basic!H2</f>
        <v>兵庫県神戸市西区春日台６－２３</v>
      </c>
      <c r="O39" s="400"/>
      <c r="P39" s="400"/>
      <c r="Q39" s="400"/>
      <c r="R39" s="400"/>
      <c r="S39" s="400"/>
      <c r="T39" s="400"/>
      <c r="U39" s="400"/>
      <c r="V39" s="400"/>
      <c r="W39" s="135"/>
    </row>
    <row r="40" spans="2:23" ht="28.5" customHeight="1">
      <c r="B40" s="136"/>
      <c r="C40" s="105"/>
      <c r="D40" s="105"/>
      <c r="E40" s="105"/>
      <c r="F40" s="105"/>
      <c r="G40" s="105"/>
      <c r="H40" s="105"/>
      <c r="I40" s="105"/>
      <c r="J40" s="399" t="s">
        <v>94</v>
      </c>
      <c r="K40" s="399"/>
      <c r="L40" s="399"/>
      <c r="M40" s="399"/>
      <c r="N40" s="253" t="str">
        <f>Data_Basic!D3&amp;Data_Basic!D4&amp;"中学校"</f>
        <v>神戸市立春日台中学校</v>
      </c>
      <c r="O40" s="253"/>
      <c r="P40" s="253"/>
      <c r="Q40" s="253"/>
      <c r="R40" s="253"/>
      <c r="S40" s="253"/>
      <c r="T40" s="253"/>
      <c r="U40" s="253"/>
      <c r="V40" s="253"/>
      <c r="W40" s="137"/>
    </row>
    <row r="41" spans="2:23" ht="28.5" customHeight="1">
      <c r="B41" s="136"/>
      <c r="C41" s="105"/>
      <c r="D41" s="105"/>
      <c r="E41" s="105"/>
      <c r="F41" s="105"/>
      <c r="G41" s="105"/>
      <c r="H41" s="105"/>
      <c r="I41" s="105"/>
      <c r="J41" s="399" t="s">
        <v>175</v>
      </c>
      <c r="K41" s="399"/>
      <c r="L41" s="399"/>
      <c r="M41" s="399"/>
      <c r="N41" s="241" t="str">
        <f>Data_Basic!H3</f>
        <v>078-961-2381</v>
      </c>
      <c r="O41" s="400"/>
      <c r="P41" s="400"/>
      <c r="Q41" s="400"/>
      <c r="R41" s="400"/>
      <c r="S41" s="400"/>
      <c r="T41" s="400"/>
      <c r="U41" s="400"/>
      <c r="V41" s="400"/>
      <c r="W41" s="137"/>
    </row>
    <row r="42" spans="2:23" ht="28.5" customHeight="1">
      <c r="B42" s="138"/>
      <c r="C42" s="242" t="s">
        <v>190</v>
      </c>
      <c r="D42" s="242"/>
      <c r="E42" s="242"/>
      <c r="F42" s="242"/>
      <c r="G42" s="242"/>
      <c r="H42" s="242"/>
      <c r="I42" s="242"/>
      <c r="J42" s="399" t="s">
        <v>93</v>
      </c>
      <c r="K42" s="399"/>
      <c r="L42" s="399"/>
      <c r="M42" s="399"/>
      <c r="N42" s="296" t="str">
        <f>Data_Basic!D8</f>
        <v>滝川　第二郎</v>
      </c>
      <c r="O42" s="297"/>
      <c r="P42" s="297"/>
      <c r="Q42" s="297"/>
      <c r="R42" s="297"/>
      <c r="S42" s="297"/>
      <c r="T42" s="297"/>
      <c r="U42" s="297"/>
      <c r="V42" s="139" t="s">
        <v>98</v>
      </c>
      <c r="W42" s="137"/>
    </row>
    <row r="43" spans="2:23" ht="12.75" customHeight="1">
      <c r="B43" s="441"/>
      <c r="C43" s="442"/>
      <c r="D43" s="442"/>
      <c r="E43" s="442"/>
      <c r="F43" s="442"/>
      <c r="G43" s="442"/>
      <c r="H43" s="442"/>
      <c r="I43" s="442"/>
      <c r="J43" s="442"/>
      <c r="K43" s="442"/>
      <c r="L43" s="442"/>
      <c r="M43" s="442"/>
      <c r="N43" s="442"/>
      <c r="O43" s="442"/>
      <c r="P43" s="442"/>
      <c r="Q43" s="442"/>
      <c r="R43" s="442"/>
      <c r="S43" s="442"/>
      <c r="T43" s="442"/>
      <c r="U43" s="442"/>
      <c r="V43" s="442"/>
      <c r="W43" s="443"/>
    </row>
    <row r="44" spans="2:19" ht="7.5" customHeight="1">
      <c r="B44" s="105"/>
      <c r="C44" s="105"/>
      <c r="D44" s="105"/>
      <c r="E44" s="105"/>
      <c r="F44" s="105"/>
      <c r="G44" s="105"/>
      <c r="H44" s="105"/>
      <c r="I44" s="105"/>
      <c r="J44" s="105"/>
      <c r="K44" s="140"/>
      <c r="L44" s="140"/>
      <c r="M44" s="105"/>
      <c r="N44" s="105"/>
      <c r="O44" s="105"/>
      <c r="P44" s="105"/>
      <c r="Q44" s="105"/>
      <c r="R44" s="105"/>
      <c r="S44" s="105"/>
    </row>
    <row r="45" spans="10:23" ht="42.75" customHeight="1">
      <c r="J45" s="444" t="s">
        <v>95</v>
      </c>
      <c r="K45" s="444"/>
      <c r="L45" s="444"/>
      <c r="M45" s="444"/>
      <c r="N45" s="445"/>
      <c r="O45" s="445"/>
      <c r="P45" s="445"/>
      <c r="Q45" s="445"/>
      <c r="R45" s="445"/>
      <c r="S45" s="445"/>
      <c r="T45" s="445"/>
      <c r="U45" s="445"/>
      <c r="V45" s="141" t="s">
        <v>98</v>
      </c>
      <c r="W45" s="142"/>
    </row>
    <row r="46" ht="12" customHeight="1"/>
    <row r="47" spans="2:22" ht="31.5" customHeight="1">
      <c r="B47" s="446" t="s">
        <v>119</v>
      </c>
      <c r="C47" s="446"/>
      <c r="D47" s="446"/>
      <c r="E47" s="446"/>
      <c r="F47" s="446"/>
      <c r="G47" s="446"/>
      <c r="H47" s="446"/>
      <c r="I47" s="446"/>
      <c r="J47" s="446"/>
      <c r="K47" s="446"/>
      <c r="L47" s="446"/>
      <c r="M47" s="446"/>
      <c r="N47" s="446"/>
      <c r="O47" s="446"/>
      <c r="P47" s="446"/>
      <c r="Q47" s="446"/>
      <c r="S47" s="452" t="s">
        <v>16</v>
      </c>
      <c r="T47" s="453"/>
      <c r="U47" s="453"/>
      <c r="V47" s="454"/>
    </row>
    <row r="48" spans="2:22" ht="54" customHeight="1">
      <c r="B48" s="446"/>
      <c r="C48" s="446"/>
      <c r="D48" s="446"/>
      <c r="E48" s="446"/>
      <c r="F48" s="446"/>
      <c r="G48" s="446"/>
      <c r="H48" s="446"/>
      <c r="I48" s="446"/>
      <c r="J48" s="446"/>
      <c r="K48" s="446"/>
      <c r="L48" s="446"/>
      <c r="M48" s="446"/>
      <c r="N48" s="446"/>
      <c r="O48" s="446"/>
      <c r="P48" s="446"/>
      <c r="Q48" s="446"/>
      <c r="S48" s="455"/>
      <c r="T48" s="456"/>
      <c r="U48" s="456"/>
      <c r="V48" s="457"/>
    </row>
    <row r="49" spans="2:22" ht="19.5" customHeight="1">
      <c r="B49" s="446"/>
      <c r="C49" s="446"/>
      <c r="D49" s="446"/>
      <c r="E49" s="446"/>
      <c r="F49" s="446"/>
      <c r="G49" s="446"/>
      <c r="H49" s="446"/>
      <c r="I49" s="446"/>
      <c r="J49" s="446"/>
      <c r="K49" s="446"/>
      <c r="L49" s="446"/>
      <c r="M49" s="446"/>
      <c r="N49" s="446"/>
      <c r="O49" s="446"/>
      <c r="P49" s="446"/>
      <c r="Q49" s="446"/>
      <c r="S49" s="134" t="s">
        <v>108</v>
      </c>
      <c r="U49" s="134"/>
      <c r="V49" s="134"/>
    </row>
  </sheetData>
  <sheetProtection selectLockedCells="1"/>
  <mergeCells count="94">
    <mergeCell ref="E18:J18"/>
    <mergeCell ref="Q13:W13"/>
    <mergeCell ref="I2:O3"/>
    <mergeCell ref="B3:E3"/>
    <mergeCell ref="U3:W4"/>
    <mergeCell ref="E5:H5"/>
    <mergeCell ref="I5:J5"/>
    <mergeCell ref="K5:M5"/>
    <mergeCell ref="P5:R5"/>
    <mergeCell ref="S5:W5"/>
    <mergeCell ref="B7:G7"/>
    <mergeCell ref="H7:Q7"/>
    <mergeCell ref="R7:W7"/>
    <mergeCell ref="B8:G8"/>
    <mergeCell ref="H8:Q8"/>
    <mergeCell ref="R8:T8"/>
    <mergeCell ref="U8:W8"/>
    <mergeCell ref="C29:D30"/>
    <mergeCell ref="B10:C19"/>
    <mergeCell ref="P10:P19"/>
    <mergeCell ref="D11:E11"/>
    <mergeCell ref="F11:L11"/>
    <mergeCell ref="R11:V11"/>
    <mergeCell ref="F13:K16"/>
    <mergeCell ref="M13:M16"/>
    <mergeCell ref="R16:V16"/>
    <mergeCell ref="C26:D28"/>
    <mergeCell ref="F23:F25"/>
    <mergeCell ref="G23:K25"/>
    <mergeCell ref="M24:N25"/>
    <mergeCell ref="B20:B30"/>
    <mergeCell ref="G20:K20"/>
    <mergeCell ref="L20:L37"/>
    <mergeCell ref="C21:D22"/>
    <mergeCell ref="E21:E22"/>
    <mergeCell ref="F21:F22"/>
    <mergeCell ref="G21:K22"/>
    <mergeCell ref="E26:E28"/>
    <mergeCell ref="F26:F28"/>
    <mergeCell ref="O26:S27"/>
    <mergeCell ref="O30:S30"/>
    <mergeCell ref="M26:N27"/>
    <mergeCell ref="G26:K28"/>
    <mergeCell ref="G29:K30"/>
    <mergeCell ref="E29:E30"/>
    <mergeCell ref="F29:F30"/>
    <mergeCell ref="M28:S29"/>
    <mergeCell ref="C42:I42"/>
    <mergeCell ref="J42:M42"/>
    <mergeCell ref="N42:U42"/>
    <mergeCell ref="M35:N35"/>
    <mergeCell ref="M36:N36"/>
    <mergeCell ref="B31:B37"/>
    <mergeCell ref="C31:K37"/>
    <mergeCell ref="O33:S33"/>
    <mergeCell ref="O31:S31"/>
    <mergeCell ref="N39:V39"/>
    <mergeCell ref="B43:W43"/>
    <mergeCell ref="J45:M45"/>
    <mergeCell ref="N45:U45"/>
    <mergeCell ref="B47:Q49"/>
    <mergeCell ref="T37:U37"/>
    <mergeCell ref="T32:U32"/>
    <mergeCell ref="B38:W38"/>
    <mergeCell ref="J40:M40"/>
    <mergeCell ref="S47:V47"/>
    <mergeCell ref="S48:V48"/>
    <mergeCell ref="Q18:W18"/>
    <mergeCell ref="B6:W6"/>
    <mergeCell ref="M20:S20"/>
    <mergeCell ref="O21:S21"/>
    <mergeCell ref="O22:S23"/>
    <mergeCell ref="O24:S25"/>
    <mergeCell ref="M21:N21"/>
    <mergeCell ref="M22:N23"/>
    <mergeCell ref="C23:D25"/>
    <mergeCell ref="E23:E25"/>
    <mergeCell ref="M31:N31"/>
    <mergeCell ref="M32:S32"/>
    <mergeCell ref="M33:N33"/>
    <mergeCell ref="M34:N34"/>
    <mergeCell ref="O36:S36"/>
    <mergeCell ref="O35:S35"/>
    <mergeCell ref="O34:S34"/>
    <mergeCell ref="J41:M41"/>
    <mergeCell ref="J39:M39"/>
    <mergeCell ref="N40:V40"/>
    <mergeCell ref="N41:V41"/>
    <mergeCell ref="V28:W29"/>
    <mergeCell ref="V32:W32"/>
    <mergeCell ref="V37:W37"/>
    <mergeCell ref="M37:S37"/>
    <mergeCell ref="M30:N30"/>
    <mergeCell ref="T28:U29"/>
  </mergeCells>
  <printOptions horizontalCentered="1" verticalCentered="1"/>
  <pageMargins left="0.2755905511811024" right="0.2755905511811024" top="0.3937007874015748" bottom="0.1968503937007874" header="0.31496062992125984" footer="0.31496062992125984"/>
  <pageSetup fitToHeight="1" fitToWidth="1" horizontalDpi="600" verticalDpi="600" orientation="portrait" paperSize="9" scale="7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Hiroshi Kitaoka</dc:creator>
  <cp:keywords/>
  <dc:description/>
  <cp:lastModifiedBy>Administrator</cp:lastModifiedBy>
  <cp:lastPrinted>2020-09-23T01:33:32Z</cp:lastPrinted>
  <dcterms:created xsi:type="dcterms:W3CDTF">2010-08-26T05:19:04Z</dcterms:created>
  <dcterms:modified xsi:type="dcterms:W3CDTF">2020-09-23T01:43:24Z</dcterms:modified>
  <cp:category/>
  <cp:version/>
  <cp:contentType/>
  <cp:contentStatus/>
</cp:coreProperties>
</file>